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362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D11" i="1" l="1"/>
  <c r="E22" i="1" l="1"/>
  <c r="E18" i="1"/>
  <c r="E15" i="1"/>
  <c r="E21" i="1"/>
  <c r="E20" i="1" s="1"/>
  <c r="D20" i="1"/>
  <c r="D17" i="1"/>
  <c r="E25" i="1"/>
  <c r="E24" i="1"/>
  <c r="D23" i="1"/>
  <c r="E19" i="1"/>
  <c r="E16" i="1"/>
  <c r="D14" i="1"/>
  <c r="E13" i="1"/>
  <c r="E12" i="1"/>
  <c r="E10" i="1"/>
  <c r="E9" i="1"/>
  <c r="D8" i="1"/>
  <c r="E11" i="1" l="1"/>
  <c r="E17" i="1"/>
  <c r="E14" i="1"/>
  <c r="E23" i="1"/>
  <c r="E8" i="1"/>
  <c r="E26" i="1" l="1"/>
</calcChain>
</file>

<file path=xl/sharedStrings.xml><?xml version="1.0" encoding="utf-8"?>
<sst xmlns="http://schemas.openxmlformats.org/spreadsheetml/2006/main" count="46" uniqueCount="39">
  <si>
    <t>Tabela 1</t>
  </si>
  <si>
    <t>Lp.</t>
  </si>
  <si>
    <t>Opłaty bankowe związane z prowadzeniem rachunków bankowych i inne</t>
  </si>
  <si>
    <t>Jm.</t>
  </si>
  <si>
    <t>Cena jednostkowa opłat bankowych brutto</t>
  </si>
  <si>
    <t xml:space="preserve">Cena opłat za okres 4 lat brutto </t>
  </si>
  <si>
    <t>1.</t>
  </si>
  <si>
    <t>Opłata za otwarcie rachunków:</t>
  </si>
  <si>
    <t>a) 1 podstawowy-bieżący,</t>
  </si>
  <si>
    <t>(opłata jednorazowa)</t>
  </si>
  <si>
    <t>b) pomocnicze min 10 z możliwością otworzenia następnych</t>
  </si>
  <si>
    <t>2.</t>
  </si>
  <si>
    <t>Opłata za prowadzenie rachunków bankowych wraz z realizacją bezpłatnych przelewów w systemie elektronicznym:</t>
  </si>
  <si>
    <t>a) 1 podstawowy-bieżący</t>
  </si>
  <si>
    <t xml:space="preserve">zł/m-c </t>
  </si>
  <si>
    <t>b)do 10 pomocniczych</t>
  </si>
  <si>
    <t>3.</t>
  </si>
  <si>
    <t>Opłaty za wpłaty gotówkowe ( opcjonalnie wrzutka gotówki w banku):</t>
  </si>
  <si>
    <t xml:space="preserve">a) 1 podstawowy-bieżący (ok. 20 szt. o łącznej wartości 30 tys. zł rocznie) </t>
  </si>
  <si>
    <t>zł/rok</t>
  </si>
  <si>
    <r>
      <t xml:space="preserve">b)10  pomocniczych (ok. </t>
    </r>
    <r>
      <rPr>
        <sz val="10"/>
        <color indexed="8"/>
        <rFont val="Times New Roman"/>
        <family val="1"/>
        <charset val="238"/>
      </rPr>
      <t xml:space="preserve">20 </t>
    </r>
    <r>
      <rPr>
        <sz val="10"/>
        <rFont val="Times New Roman"/>
        <family val="1"/>
        <charset val="238"/>
      </rPr>
      <t>szt. o łącznej wartości 400 tys.</t>
    </r>
    <r>
      <rPr>
        <sz val="10"/>
        <color indexed="8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zł rocznie łącznie)</t>
    </r>
  </si>
  <si>
    <t>4.</t>
  </si>
  <si>
    <t>Opłaty za wypłaty gotówkowe opcjonalnie  karta do wypłat w bankomacie:</t>
  </si>
  <si>
    <t>a)      1 podstawowy-bieżący (ok. 30 szt. o łącznej wartości 50 tys. zł rocznie)</t>
  </si>
  <si>
    <t>b)10  pomocniczych (ok. 36 szt. o łącznej wartości 300 tys. zł rocznie łącznie)</t>
  </si>
  <si>
    <t>5.</t>
  </si>
  <si>
    <t>Opłata za korzystanie z usługi bankowości internetowej:</t>
  </si>
  <si>
    <t xml:space="preserve"> (opłata jednorazowa)</t>
  </si>
  <si>
    <t>6.</t>
  </si>
  <si>
    <t>Opłata za wydanie książeczek czekowych:</t>
  </si>
  <si>
    <t xml:space="preserve">a) 1 podstawowy-bieżący </t>
  </si>
  <si>
    <t xml:space="preserve">b) pomocnicze </t>
  </si>
  <si>
    <t xml:space="preserve">ŁĄCZNA WARTOŚĆ OPŁAT BANKOWYCH ZWIĄZANYCH Z PROWADZENIEM RACHUNKÓW </t>
  </si>
  <si>
    <t>a)wydanie tokenów lub kart zabezpieczających ( 6 sztuk)</t>
  </si>
  <si>
    <t>7.</t>
  </si>
  <si>
    <t xml:space="preserve"> (opłata roczna)</t>
  </si>
  <si>
    <t>Przyjęcie kluczy w depozyt</t>
  </si>
  <si>
    <r>
      <t>Wartość brutto 4 lata (48 miesięcy)</t>
    </r>
    <r>
      <rPr>
        <sz val="10"/>
        <rFont val="Times New Roman"/>
        <family val="1"/>
        <charset val="238"/>
      </rPr>
      <t xml:space="preserve"> =  Opłaty bankowe związane z prowadzeniem rachunków bankowych i udostępnieniem skrytki na przechowywanie kluczy do kasy pancernej (wg Tabeli 1) </t>
    </r>
  </si>
  <si>
    <t xml:space="preserve">prowadzenie 1 rachunku bieżącego, oraz  rachunków pomocniczych, kluczy do kasy pancernej dla Wojewódzkiego Zespołu Lecznictwa Psychiatrycznego w Olsztynie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</si>
</sst>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justify"/>
    </xf>
    <xf numFmtId="0" fontId="4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4" fontId="2" fillId="0" borderId="6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4" fontId="2" fillId="0" borderId="8" xfId="0" applyNumberFormat="1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vertical="top" wrapText="1"/>
    </xf>
    <xf numFmtId="4" fontId="2" fillId="0" borderId="9" xfId="0" applyNumberFormat="1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wrapText="1"/>
    </xf>
    <xf numFmtId="0" fontId="4" fillId="0" borderId="0" xfId="0" applyFont="1" applyAlignment="1"/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vertical="top" wrapText="1"/>
    </xf>
    <xf numFmtId="4" fontId="2" fillId="0" borderId="13" xfId="0" applyNumberFormat="1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130" zoomScaleNormal="130" workbookViewId="0">
      <selection activeCell="A4" sqref="A4:E4"/>
    </sheetView>
  </sheetViews>
  <sheetFormatPr defaultRowHeight="15" x14ac:dyDescent="0.25"/>
  <cols>
    <col min="1" max="1" width="4.85546875" customWidth="1"/>
    <col min="2" max="2" width="40" customWidth="1"/>
    <col min="3" max="3" width="12.7109375" customWidth="1"/>
    <col min="4" max="4" width="12.42578125" customWidth="1"/>
    <col min="5" max="5" width="13.42578125" customWidth="1"/>
    <col min="7" max="7" width="26.28515625" customWidth="1"/>
    <col min="8" max="8" width="32.42578125" customWidth="1"/>
  </cols>
  <sheetData>
    <row r="1" spans="1:5" ht="15.75" x14ac:dyDescent="0.25">
      <c r="A1" s="32"/>
      <c r="B1" s="32"/>
      <c r="C1" s="32"/>
      <c r="D1" s="32"/>
      <c r="E1" s="32"/>
    </row>
    <row r="2" spans="1:5" ht="45" customHeight="1" x14ac:dyDescent="0.25">
      <c r="A2" s="33" t="s">
        <v>38</v>
      </c>
      <c r="B2" s="33"/>
      <c r="C2" s="33"/>
      <c r="D2" s="33"/>
      <c r="E2" s="33"/>
    </row>
    <row r="3" spans="1:5" ht="15.75" thickBot="1" x14ac:dyDescent="0.3">
      <c r="A3" s="2"/>
      <c r="B3" s="3"/>
      <c r="C3" s="3"/>
      <c r="D3" s="3"/>
      <c r="E3" s="3"/>
    </row>
    <row r="4" spans="1:5" ht="48.75" customHeight="1" thickTop="1" thickBot="1" x14ac:dyDescent="0.3">
      <c r="A4" s="36" t="s">
        <v>37</v>
      </c>
      <c r="B4" s="37"/>
      <c r="C4" s="37"/>
      <c r="D4" s="37"/>
      <c r="E4" s="38"/>
    </row>
    <row r="5" spans="1:5" ht="15.75" thickTop="1" x14ac:dyDescent="0.25">
      <c r="A5" s="2"/>
      <c r="B5" s="3"/>
      <c r="C5" s="3"/>
      <c r="D5" s="3"/>
      <c r="E5" s="3"/>
    </row>
    <row r="6" spans="1:5" x14ac:dyDescent="0.25">
      <c r="A6" s="1" t="s">
        <v>0</v>
      </c>
      <c r="B6" s="3"/>
      <c r="C6" s="3"/>
      <c r="D6" s="3"/>
      <c r="E6" s="3"/>
    </row>
    <row r="7" spans="1:5" ht="30" customHeight="1" thickBot="1" x14ac:dyDescent="0.3">
      <c r="A7" s="4" t="s">
        <v>1</v>
      </c>
      <c r="B7" s="4" t="s">
        <v>2</v>
      </c>
      <c r="C7" s="5" t="s">
        <v>3</v>
      </c>
      <c r="D7" s="4" t="s">
        <v>4</v>
      </c>
      <c r="E7" s="4" t="s">
        <v>5</v>
      </c>
    </row>
    <row r="8" spans="1:5" ht="18.75" customHeight="1" thickBot="1" x14ac:dyDescent="0.3">
      <c r="A8" s="6" t="s">
        <v>6</v>
      </c>
      <c r="B8" s="7" t="s">
        <v>7</v>
      </c>
      <c r="C8" s="7"/>
      <c r="D8" s="8">
        <f>D9+D10</f>
        <v>0</v>
      </c>
      <c r="E8" s="9">
        <f>E9+E10</f>
        <v>0</v>
      </c>
    </row>
    <row r="9" spans="1:5" ht="29.25" customHeight="1" x14ac:dyDescent="0.25">
      <c r="A9" s="10"/>
      <c r="B9" s="11" t="s">
        <v>8</v>
      </c>
      <c r="C9" s="11" t="s">
        <v>9</v>
      </c>
      <c r="D9" s="12"/>
      <c r="E9" s="12">
        <f>D9</f>
        <v>0</v>
      </c>
    </row>
    <row r="10" spans="1:5" ht="30.75" customHeight="1" thickBot="1" x14ac:dyDescent="0.3">
      <c r="A10" s="13"/>
      <c r="B10" s="14" t="s">
        <v>10</v>
      </c>
      <c r="C10" s="14" t="s">
        <v>9</v>
      </c>
      <c r="D10" s="15"/>
      <c r="E10" s="15">
        <f>D10*10</f>
        <v>0</v>
      </c>
    </row>
    <row r="11" spans="1:5" ht="27.75" customHeight="1" thickBot="1" x14ac:dyDescent="0.3">
      <c r="A11" s="6" t="s">
        <v>11</v>
      </c>
      <c r="B11" s="7" t="s">
        <v>12</v>
      </c>
      <c r="C11" s="7"/>
      <c r="D11" s="8">
        <f>D12+D13</f>
        <v>0</v>
      </c>
      <c r="E11" s="9">
        <f>E12+E13</f>
        <v>0</v>
      </c>
    </row>
    <row r="12" spans="1:5" ht="18.75" customHeight="1" x14ac:dyDescent="0.25">
      <c r="A12" s="10"/>
      <c r="B12" s="11" t="s">
        <v>13</v>
      </c>
      <c r="C12" s="11" t="s">
        <v>14</v>
      </c>
      <c r="D12" s="12"/>
      <c r="E12" s="12">
        <f>D12*4*12</f>
        <v>0</v>
      </c>
    </row>
    <row r="13" spans="1:5" ht="18.75" customHeight="1" thickBot="1" x14ac:dyDescent="0.3">
      <c r="A13" s="13"/>
      <c r="B13" s="14" t="s">
        <v>15</v>
      </c>
      <c r="C13" s="14" t="s">
        <v>14</v>
      </c>
      <c r="D13" s="15">
        <v>0</v>
      </c>
      <c r="E13" s="12">
        <f>D13*3*12</f>
        <v>0</v>
      </c>
    </row>
    <row r="14" spans="1:5" ht="31.5" customHeight="1" thickBot="1" x14ac:dyDescent="0.3">
      <c r="A14" s="6" t="s">
        <v>16</v>
      </c>
      <c r="B14" s="7" t="s">
        <v>17</v>
      </c>
      <c r="C14" s="7"/>
      <c r="D14" s="8">
        <f>D15+D16</f>
        <v>0</v>
      </c>
      <c r="E14" s="8">
        <f>E15+E16</f>
        <v>0</v>
      </c>
    </row>
    <row r="15" spans="1:5" ht="27.75" customHeight="1" x14ac:dyDescent="0.25">
      <c r="A15" s="10"/>
      <c r="B15" s="16" t="s">
        <v>23</v>
      </c>
      <c r="C15" s="16" t="s">
        <v>19</v>
      </c>
      <c r="D15" s="12"/>
      <c r="E15" s="12">
        <f>D15*4*30</f>
        <v>0</v>
      </c>
    </row>
    <row r="16" spans="1:5" ht="25.5" customHeight="1" thickBot="1" x14ac:dyDescent="0.3">
      <c r="A16" s="13"/>
      <c r="B16" s="17" t="s">
        <v>20</v>
      </c>
      <c r="C16" s="18" t="s">
        <v>19</v>
      </c>
      <c r="D16" s="15"/>
      <c r="E16" s="15">
        <f>D16*4*20</f>
        <v>0</v>
      </c>
    </row>
    <row r="17" spans="1:5" ht="40.5" customHeight="1" thickBot="1" x14ac:dyDescent="0.3">
      <c r="A17" s="6" t="s">
        <v>21</v>
      </c>
      <c r="B17" s="7" t="s">
        <v>22</v>
      </c>
      <c r="C17" s="7"/>
      <c r="D17" s="8">
        <f>D18+D19</f>
        <v>0</v>
      </c>
      <c r="E17" s="8">
        <f>E18+E19</f>
        <v>0</v>
      </c>
    </row>
    <row r="18" spans="1:5" ht="29.25" customHeight="1" x14ac:dyDescent="0.25">
      <c r="A18" s="10"/>
      <c r="B18" s="16" t="s">
        <v>18</v>
      </c>
      <c r="C18" s="16" t="s">
        <v>19</v>
      </c>
      <c r="D18" s="12"/>
      <c r="E18" s="12">
        <f>D18*4*20</f>
        <v>0</v>
      </c>
    </row>
    <row r="19" spans="1:5" ht="30" customHeight="1" thickBot="1" x14ac:dyDescent="0.3">
      <c r="A19" s="13"/>
      <c r="B19" s="17" t="s">
        <v>24</v>
      </c>
      <c r="C19" s="18" t="s">
        <v>19</v>
      </c>
      <c r="D19" s="19"/>
      <c r="E19" s="19">
        <f>D19*4*36</f>
        <v>0</v>
      </c>
    </row>
    <row r="20" spans="1:5" ht="15.75" thickBot="1" x14ac:dyDescent="0.3">
      <c r="A20" s="6" t="s">
        <v>25</v>
      </c>
      <c r="B20" s="34" t="s">
        <v>26</v>
      </c>
      <c r="C20" s="35"/>
      <c r="D20" s="8">
        <f>D21</f>
        <v>0</v>
      </c>
      <c r="E20" s="8">
        <f>E21</f>
        <v>0</v>
      </c>
    </row>
    <row r="21" spans="1:5" ht="32.25" customHeight="1" thickBot="1" x14ac:dyDescent="0.3">
      <c r="A21" s="30"/>
      <c r="B21" s="26" t="s">
        <v>33</v>
      </c>
      <c r="C21" s="26" t="s">
        <v>27</v>
      </c>
      <c r="D21" s="20"/>
      <c r="E21" s="20">
        <f>D21*6</f>
        <v>0</v>
      </c>
    </row>
    <row r="22" spans="1:5" ht="21" customHeight="1" thickBot="1" x14ac:dyDescent="0.3">
      <c r="A22" s="6" t="s">
        <v>28</v>
      </c>
      <c r="B22" s="7" t="s">
        <v>36</v>
      </c>
      <c r="C22" s="7" t="s">
        <v>35</v>
      </c>
      <c r="D22" s="8"/>
      <c r="E22" s="9">
        <f>D22*4</f>
        <v>0</v>
      </c>
    </row>
    <row r="23" spans="1:5" ht="22.5" customHeight="1" thickBot="1" x14ac:dyDescent="0.3">
      <c r="A23" s="27" t="s">
        <v>34</v>
      </c>
      <c r="B23" s="28" t="s">
        <v>29</v>
      </c>
      <c r="C23" s="28"/>
      <c r="D23" s="29">
        <f>D24+D25</f>
        <v>0</v>
      </c>
      <c r="E23" s="29">
        <f>E24+E25</f>
        <v>0</v>
      </c>
    </row>
    <row r="24" spans="1:5" ht="18.75" customHeight="1" x14ac:dyDescent="0.25">
      <c r="A24" s="10"/>
      <c r="B24" s="11" t="s">
        <v>30</v>
      </c>
      <c r="C24" s="16" t="s">
        <v>19</v>
      </c>
      <c r="D24" s="12">
        <v>0</v>
      </c>
      <c r="E24" s="12">
        <f>D24*4</f>
        <v>0</v>
      </c>
    </row>
    <row r="25" spans="1:5" ht="18.75" customHeight="1" x14ac:dyDescent="0.25">
      <c r="A25" s="21"/>
      <c r="B25" s="22" t="s">
        <v>31</v>
      </c>
      <c r="C25" s="23" t="s">
        <v>19</v>
      </c>
      <c r="D25" s="19">
        <v>0</v>
      </c>
      <c r="E25" s="12">
        <f>D25*4</f>
        <v>0</v>
      </c>
    </row>
    <row r="26" spans="1:5" ht="40.5" customHeight="1" x14ac:dyDescent="0.25">
      <c r="A26" s="31" t="s">
        <v>32</v>
      </c>
      <c r="B26" s="31"/>
      <c r="C26" s="31"/>
      <c r="D26" s="31"/>
      <c r="E26" s="24">
        <f>E8+E11+E14+E17+E20+E22+E23</f>
        <v>0</v>
      </c>
    </row>
    <row r="27" spans="1:5" ht="18.75" customHeight="1" x14ac:dyDescent="0.25">
      <c r="A27" s="2"/>
      <c r="B27" s="25"/>
      <c r="C27" s="25"/>
      <c r="D27" s="25"/>
      <c r="E27" s="25"/>
    </row>
    <row r="28" spans="1:5" ht="18.75" customHeight="1" x14ac:dyDescent="0.25">
      <c r="A28" s="2"/>
      <c r="B28" s="25"/>
      <c r="C28" s="25"/>
      <c r="D28" s="25"/>
      <c r="E28" s="25"/>
    </row>
    <row r="29" spans="1:5" x14ac:dyDescent="0.25">
      <c r="A29" s="2"/>
      <c r="B29" s="25"/>
      <c r="C29" s="25"/>
      <c r="D29" s="25"/>
      <c r="E29" s="25"/>
    </row>
  </sheetData>
  <mergeCells count="5">
    <mergeCell ref="A26:D26"/>
    <mergeCell ref="A1:E1"/>
    <mergeCell ref="A2:E2"/>
    <mergeCell ref="B20:C20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 Sikorska</dc:creator>
  <cp:lastModifiedBy>Izabela Adrjan</cp:lastModifiedBy>
  <cp:lastPrinted>2026-05-19T11:58:31Z</cp:lastPrinted>
  <dcterms:created xsi:type="dcterms:W3CDTF">2026-05-19T11:23:51Z</dcterms:created>
  <dcterms:modified xsi:type="dcterms:W3CDTF">2026-05-25T11:03:08Z</dcterms:modified>
</cp:coreProperties>
</file>