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7"/>
  </bookViews>
  <sheets>
    <sheet name="pakiet 1" sheetId="1" r:id="rId1"/>
    <sheet name="pakiet 2" sheetId="2" r:id="rId2"/>
    <sheet name="pakiet 3" sheetId="3" r:id="rId3"/>
    <sheet name="pakiet 4" sheetId="4" r:id="rId4"/>
    <sheet name="pakiet 5" sheetId="5" r:id="rId5"/>
    <sheet name="pakiet 6" sheetId="6" r:id="rId6"/>
    <sheet name="pakiet 7" sheetId="7" r:id="rId7"/>
    <sheet name="pakiet 8" sheetId="8" r:id="rId8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" i="8" l="1"/>
  <c r="F9" i="7"/>
  <c r="H9" i="7" s="1"/>
  <c r="F8" i="7"/>
  <c r="H7" i="7"/>
  <c r="F7" i="7"/>
  <c r="F6" i="7"/>
  <c r="F5" i="7"/>
  <c r="F10" i="7" s="1"/>
  <c r="H5" i="6"/>
  <c r="F7" i="5"/>
  <c r="F6" i="5"/>
  <c r="F5" i="5"/>
  <c r="F11" i="4"/>
  <c r="H11" i="4" s="1"/>
  <c r="F10" i="4"/>
  <c r="F9" i="4"/>
  <c r="H9" i="4" s="1"/>
  <c r="F8" i="4"/>
  <c r="H7" i="4"/>
  <c r="F7" i="4"/>
  <c r="F6" i="4"/>
  <c r="F5" i="4"/>
  <c r="F12" i="4" s="1"/>
  <c r="F23" i="3"/>
  <c r="F22" i="3"/>
  <c r="H22" i="3" s="1"/>
  <c r="F21" i="3"/>
  <c r="F20" i="3"/>
  <c r="H20" i="3" s="1"/>
  <c r="F19" i="3"/>
  <c r="F18" i="3"/>
  <c r="H18" i="3" s="1"/>
  <c r="F17" i="3"/>
  <c r="F16" i="3"/>
  <c r="H16" i="3" s="1"/>
  <c r="F15" i="3"/>
  <c r="F14" i="3"/>
  <c r="H14" i="3" s="1"/>
  <c r="F13" i="3"/>
  <c r="F12" i="3"/>
  <c r="H12" i="3" s="1"/>
  <c r="F11" i="3"/>
  <c r="F10" i="3"/>
  <c r="H10" i="3" s="1"/>
  <c r="F9" i="3"/>
  <c r="F8" i="3"/>
  <c r="H8" i="3" s="1"/>
  <c r="F7" i="3"/>
  <c r="F6" i="3"/>
  <c r="H6" i="3" s="1"/>
  <c r="F5" i="3"/>
  <c r="F41" i="2"/>
  <c r="H41" i="2" s="1"/>
  <c r="F40" i="2"/>
  <c r="F39" i="2"/>
  <c r="H39" i="2" s="1"/>
  <c r="F38" i="2"/>
  <c r="F37" i="2"/>
  <c r="H37" i="2" s="1"/>
  <c r="F36" i="2"/>
  <c r="F35" i="2"/>
  <c r="H35" i="2" s="1"/>
  <c r="F34" i="2"/>
  <c r="F33" i="2"/>
  <c r="H33" i="2" s="1"/>
  <c r="F32" i="2"/>
  <c r="F31" i="2"/>
  <c r="H31" i="2" s="1"/>
  <c r="F30" i="2"/>
  <c r="F29" i="2"/>
  <c r="H29" i="2" s="1"/>
  <c r="F28" i="2"/>
  <c r="F27" i="2"/>
  <c r="H27" i="2" s="1"/>
  <c r="F26" i="2"/>
  <c r="F25" i="2"/>
  <c r="H25" i="2" s="1"/>
  <c r="F24" i="2"/>
  <c r="F23" i="2"/>
  <c r="H23" i="2" s="1"/>
  <c r="F22" i="2"/>
  <c r="F21" i="2"/>
  <c r="H21" i="2" s="1"/>
  <c r="F20" i="2"/>
  <c r="F19" i="2"/>
  <c r="H19" i="2" s="1"/>
  <c r="F18" i="2"/>
  <c r="F17" i="2"/>
  <c r="F16" i="2"/>
  <c r="H16" i="2" s="1"/>
  <c r="F15" i="2"/>
  <c r="H15" i="2" s="1"/>
  <c r="F14" i="2"/>
  <c r="F13" i="2"/>
  <c r="H13" i="2" s="1"/>
  <c r="F12" i="2"/>
  <c r="H12" i="2" s="1"/>
  <c r="F11" i="2"/>
  <c r="H11" i="2" s="1"/>
  <c r="F10" i="2"/>
  <c r="F9" i="2"/>
  <c r="H9" i="2" s="1"/>
  <c r="F8" i="2"/>
  <c r="H8" i="2" s="1"/>
  <c r="F7" i="2"/>
  <c r="H7" i="2" s="1"/>
  <c r="F6" i="2"/>
  <c r="F5" i="2"/>
  <c r="F42" i="1"/>
  <c r="H42" i="1" s="1"/>
  <c r="F41" i="1"/>
  <c r="H41" i="1" s="1"/>
  <c r="I41" i="1" s="1"/>
  <c r="H40" i="1"/>
  <c r="F40" i="1"/>
  <c r="F39" i="1"/>
  <c r="H39" i="1" s="1"/>
  <c r="I39" i="1" s="1"/>
  <c r="H38" i="1"/>
  <c r="F38" i="1"/>
  <c r="F37" i="1"/>
  <c r="H37" i="1" s="1"/>
  <c r="I37" i="1" s="1"/>
  <c r="H36" i="1"/>
  <c r="F36" i="1"/>
  <c r="I35" i="1"/>
  <c r="F35" i="1"/>
  <c r="H35" i="1" s="1"/>
  <c r="H34" i="1"/>
  <c r="F34" i="1"/>
  <c r="I33" i="1"/>
  <c r="F33" i="1"/>
  <c r="H33" i="1" s="1"/>
  <c r="H32" i="1"/>
  <c r="F32" i="1"/>
  <c r="I31" i="1"/>
  <c r="F31" i="1"/>
  <c r="H31" i="1" s="1"/>
  <c r="H30" i="1"/>
  <c r="F30" i="1"/>
  <c r="I29" i="1"/>
  <c r="F29" i="1"/>
  <c r="H29" i="1" s="1"/>
  <c r="H28" i="1"/>
  <c r="F28" i="1"/>
  <c r="I27" i="1"/>
  <c r="F27" i="1"/>
  <c r="H27" i="1" s="1"/>
  <c r="H26" i="1"/>
  <c r="F26" i="1"/>
  <c r="I25" i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F5" i="1"/>
  <c r="H5" i="1" s="1"/>
  <c r="H5" i="7" l="1"/>
  <c r="I7" i="7"/>
  <c r="I9" i="7"/>
  <c r="H6" i="5"/>
  <c r="I6" i="5" s="1"/>
  <c r="H5" i="4"/>
  <c r="I7" i="4"/>
  <c r="I11" i="4"/>
  <c r="H6" i="2"/>
  <c r="I6" i="2" s="1"/>
  <c r="I8" i="2"/>
  <c r="H10" i="2"/>
  <c r="I10" i="2" s="1"/>
  <c r="I12" i="2"/>
  <c r="H14" i="2"/>
  <c r="I14" i="2" s="1"/>
  <c r="I16" i="2"/>
  <c r="I5" i="1"/>
  <c r="I7" i="1"/>
  <c r="I9" i="1"/>
  <c r="I11" i="1"/>
  <c r="I13" i="1"/>
  <c r="I15" i="1"/>
  <c r="I17" i="1"/>
  <c r="I19" i="1"/>
  <c r="I21" i="1"/>
  <c r="I23" i="1"/>
  <c r="F42" i="2"/>
  <c r="H5" i="2"/>
  <c r="H17" i="2"/>
  <c r="I17" i="2" s="1"/>
  <c r="I6" i="1"/>
  <c r="I8" i="1"/>
  <c r="I10" i="1"/>
  <c r="I12" i="1"/>
  <c r="I14" i="1"/>
  <c r="I16" i="1"/>
  <c r="I18" i="1"/>
  <c r="I20" i="1"/>
  <c r="I22" i="1"/>
  <c r="I24" i="1"/>
  <c r="I26" i="1"/>
  <c r="I28" i="1"/>
  <c r="I30" i="1"/>
  <c r="I32" i="1"/>
  <c r="I34" i="1"/>
  <c r="I36" i="1"/>
  <c r="I38" i="1"/>
  <c r="I40" i="1"/>
  <c r="I42" i="1"/>
  <c r="F43" i="1"/>
  <c r="I5" i="2"/>
  <c r="I7" i="2"/>
  <c r="I9" i="2"/>
  <c r="I11" i="2"/>
  <c r="I13" i="2"/>
  <c r="I15" i="2"/>
  <c r="H18" i="2"/>
  <c r="I18" i="2" s="1"/>
  <c r="I19" i="2"/>
  <c r="H20" i="2"/>
  <c r="I20" i="2" s="1"/>
  <c r="I21" i="2"/>
  <c r="H22" i="2"/>
  <c r="I22" i="2" s="1"/>
  <c r="I23" i="2"/>
  <c r="H24" i="2"/>
  <c r="I24" i="2" s="1"/>
  <c r="I25" i="2"/>
  <c r="H26" i="2"/>
  <c r="I26" i="2" s="1"/>
  <c r="I27" i="2"/>
  <c r="H28" i="2"/>
  <c r="I28" i="2" s="1"/>
  <c r="I29" i="2"/>
  <c r="H30" i="2"/>
  <c r="I30" i="2" s="1"/>
  <c r="I31" i="2"/>
  <c r="H32" i="2"/>
  <c r="I32" i="2" s="1"/>
  <c r="I33" i="2"/>
  <c r="H34" i="2"/>
  <c r="I34" i="2" s="1"/>
  <c r="I35" i="2"/>
  <c r="H36" i="2"/>
  <c r="I36" i="2" s="1"/>
  <c r="I37" i="2"/>
  <c r="H38" i="2"/>
  <c r="I38" i="2" s="1"/>
  <c r="I39" i="2"/>
  <c r="H40" i="2"/>
  <c r="I40" i="2" s="1"/>
  <c r="I41" i="2"/>
  <c r="H5" i="3"/>
  <c r="I5" i="3" s="1"/>
  <c r="I6" i="3"/>
  <c r="H7" i="3"/>
  <c r="I7" i="3" s="1"/>
  <c r="I8" i="3"/>
  <c r="H9" i="3"/>
  <c r="I9" i="3" s="1"/>
  <c r="I10" i="3"/>
  <c r="H11" i="3"/>
  <c r="I11" i="3" s="1"/>
  <c r="I12" i="3"/>
  <c r="H13" i="3"/>
  <c r="I13" i="3" s="1"/>
  <c r="I14" i="3"/>
  <c r="H15" i="3"/>
  <c r="I15" i="3" s="1"/>
  <c r="I16" i="3"/>
  <c r="H17" i="3"/>
  <c r="I17" i="3" s="1"/>
  <c r="I18" i="3"/>
  <c r="H19" i="3"/>
  <c r="I19" i="3" s="1"/>
  <c r="I20" i="3"/>
  <c r="H21" i="3"/>
  <c r="I21" i="3" s="1"/>
  <c r="I22" i="3"/>
  <c r="H23" i="3"/>
  <c r="I23" i="3" s="1"/>
  <c r="F24" i="3"/>
  <c r="I5" i="4"/>
  <c r="H6" i="4"/>
  <c r="I6" i="4" s="1"/>
  <c r="H8" i="4"/>
  <c r="I8" i="4" s="1"/>
  <c r="I9" i="4"/>
  <c r="H10" i="4"/>
  <c r="I10" i="4" s="1"/>
  <c r="H5" i="5"/>
  <c r="I5" i="5" s="1"/>
  <c r="H7" i="5"/>
  <c r="I7" i="5" s="1"/>
  <c r="F8" i="5"/>
  <c r="I5" i="6"/>
  <c r="H6" i="6"/>
  <c r="I6" i="6" s="1"/>
  <c r="F7" i="6"/>
  <c r="I5" i="7"/>
  <c r="H6" i="7"/>
  <c r="I6" i="7" s="1"/>
  <c r="H8" i="7"/>
  <c r="I8" i="7" s="1"/>
  <c r="H5" i="8"/>
  <c r="I5" i="8" s="1"/>
  <c r="I43" i="1" l="1"/>
  <c r="I24" i="3"/>
  <c r="I8" i="5"/>
  <c r="I7" i="6"/>
  <c r="I12" i="4"/>
  <c r="I42" i="2"/>
  <c r="I10" i="7"/>
</calcChain>
</file>

<file path=xl/sharedStrings.xml><?xml version="1.0" encoding="utf-8"?>
<sst xmlns="http://schemas.openxmlformats.org/spreadsheetml/2006/main" count="333" uniqueCount="149">
  <si>
    <t>FORMULARZ CENOWY</t>
  </si>
  <si>
    <t>Pakiet I – Materiały opatrunkowe</t>
  </si>
  <si>
    <t>Załącznik nr 2</t>
  </si>
  <si>
    <t>Lp.</t>
  </si>
  <si>
    <t>Nazwa produktu</t>
  </si>
  <si>
    <t>j.m.</t>
  </si>
  <si>
    <t>Ilość szacunkowa roczna</t>
  </si>
  <si>
    <t>cena jedn.netto</t>
  </si>
  <si>
    <t>Wartośc netto (kol.4 x 5)</t>
  </si>
  <si>
    <t>VAT %</t>
  </si>
  <si>
    <t>VAT kwota (kol.6 x 7)</t>
  </si>
  <si>
    <t>Wartość brutto (kol.6 + 8 )</t>
  </si>
  <si>
    <t>Wata opatrunkowa 500g</t>
  </si>
  <si>
    <t>kg</t>
  </si>
  <si>
    <t>Gaza jałowa ½ m2</t>
  </si>
  <si>
    <t>op</t>
  </si>
  <si>
    <t>Gaza jałowa 1 m2</t>
  </si>
  <si>
    <t>Lignina płaty</t>
  </si>
  <si>
    <t>Lignina rolki</t>
  </si>
  <si>
    <t>szt.</t>
  </si>
  <si>
    <t>Kompresy niejałowe 5 x 5 cm a' 100 szt. - 17 N, 12 W</t>
  </si>
  <si>
    <t>Kompresy niejałowe 10 x 10 cm a' 100 szt. - 17 N, 12 W</t>
  </si>
  <si>
    <t>Kompresy niejałowe 7,5 x 7,5 cm a' 100 szt. - 17 N, 12 W</t>
  </si>
  <si>
    <t>Kompresy jałowe 5 x 5 cm a' 3 szt. - 17 N, 12 W</t>
  </si>
  <si>
    <t xml:space="preserve">Kompresy jałowe 7x 7 cm a' 3 szt. - 17 N, 12 W </t>
  </si>
  <si>
    <t>Bandaż dziany 4 m x 10 cm</t>
  </si>
  <si>
    <t>Bandaż dziany 4 m x 5 cm</t>
  </si>
  <si>
    <t>Bandaż elastyczny 12 cm x 4 m</t>
  </si>
  <si>
    <t>Bandaż elastyczny 10 cm x 4 m</t>
  </si>
  <si>
    <t>Bandaż kohezyjny ( wyceniono rozm. 7,5 x 4,5)</t>
  </si>
  <si>
    <t>Opaska elastyczna NOBAHAFT- crepp 10cm x 4m, tkana pokryta powłoką lateksową nadajacą właściwości kohezyjne, umożliwiające przywieranie do siebie kolejno nałożonych warstw bez konieczności stosowania zapinek oraz dodatkowych mocowań, zawiera wiskozę (45%) i poliamid (55%); nie zwija się, nie przywiera do skóry ani ubrań a jedynie warstwą do kolejnej warstwy, kolor biały.</t>
  </si>
  <si>
    <t>Opaska elastyczna 7,5cm  x 4,5 m nadajacą właściwości kohezyjne, umożliwiające przywieranie do siebie kolejno nałożonych warstw bez konieczności stosowania zapinek oraz dodatkowych mocowań, zawiera wiskozę  i poliamid ; nie zwija się, nie przywiera do skóry ani ubrań a jedynie warstwą do kolejnej warstwy.</t>
  </si>
  <si>
    <t>Siatka opatrunkowa elastyczna typu Codofix nr 4 lub równoważne, długość 10 m</t>
  </si>
  <si>
    <t>Siatka opatrunkowa elastyczna typu Codofix nr 8 lub równoważne,długość 1 m (na głowę, udo)</t>
  </si>
  <si>
    <t xml:space="preserve">Samoprzylepny opatrunek z wkładem chłonnym wykonany z hydrofobowej włókniny, pokryty klejem akrylowym.
Mikropory w strukturze włókniny zapewniające odpowiednią paroprzepuszczalność, dzięki czemu zachodzi prawidłowa wymiana gazowa między opatrunkiem a skórą.
Posiadający centralnie umieszczony wkład chłonny absorbujący niewielką i średnią ilość wysięku oraz chroniący przed wpływem czynników zewnętrznych.
Wkład chłonny powleczony siateczką z polietylenu zapobiegający przywieraniu do rany. Elastyczny i wygodny dla pacjenta, dopasowujący się do kształtów ciała, zapewniający swobodę ruchów. Zaokrąglone brzegi zapobiegające przypadkowemu odklejeniu opatrunku.
Posiadający warstwę zabezpieczającą z papieru silikonowanego ułatwiającą precyzyjną, bezbolesną i skuteczną aplikację, hipoalergiczny, jałowy. Rozmiar 10x10cm; op. 30 x 1 szt.
</t>
  </si>
  <si>
    <t>op.</t>
  </si>
  <si>
    <t xml:space="preserve">Samoprzylepny opatrunek z wkładem chłonnym wykonany z hydrofobowej włókniny, pokryty klejem akrylowym.
Mikropory w strukturze włókniny zapewniające odpowiednią paroprzepuszczalność, dzięki czemu zachodzi prawidłowa wymiana gazowa między opatrunkiem a skórą.
Posiadający centralnie umieszczony wkład chłonny absorbujący niewielką i średnią ilość wysięku oraz chroniący przed wpływem czynników zewnętrznych.
Wkład chłonny powleczony siateczką z polietylenu zapobiegający przywieraniu do rany. Elastyczny i wygodny dla pacjenta, dopasowujący się do kształtów ciała, zapewniający swobodę ruchów. Zaokrąglone brzegi zapobiegające przypadkowemu odklejeniu opatrunku.
Posiadający warstwę zabezpieczającą z papieru silikonowanego ułatwiającą precyzyjną, bezbolesną i skuteczną aplikację, hipoalergiczny, jałowy. Rozmiar 8 cm x 15 cm; op. 30 x 1 szt.
</t>
  </si>
  <si>
    <t xml:space="preserve">Paski zastępujące nici chirurgiczne, samoprzylepne, przeznaczone do zamykania ran. Zapewniające najlepszy efekt kosmetyczny. Zmniejszające ryzyko infekcji, hypoalergiczne. Rozmiar 6x75mm, op. - 3 szt.
Ich założenie jest bezbolesne i łatwe, dające pacjentowi maksymalny komfort. </t>
  </si>
  <si>
    <t>Przylepiec jałowy do zabezpieczania wkłuć typu Venaplast lub równoważne</t>
  </si>
  <si>
    <t>Przylepiec chirurgiczny z włókniny 10cm x10 m</t>
  </si>
  <si>
    <t>Przylepiec Soft 5m x 2,5 cm hypoalergiczny i może być stosowany u osób o wrażliwej skórze. Włókninowe podłoże przelepca posiada mikropory, co pozwala skórze swobodnie oddychać i zapobiega jej maceracji. Zastosowany klej akrylowy nie wywołuje uczuleń w kontakcie ze skórą. Odkleja się łatwo i bezboleśnie, nie pozostawiając śladów na skórze. Jego struktura pozwala na przerwanie przylepca w ręku bez użycia nożyczek.  Stosowany do podtrzymywania wszystkich rodzajów opatrunków zwłaszcza u osób o wrażliwej skórze.</t>
  </si>
  <si>
    <t>Przylepiec Soft 5m x 1,25 cm hypoalergiczny i może być stosowany u osób o wrażliwej skórze. Włókninowe podłoże przelepca posiada mikropory, co pozwala skórze swobodnie oddychać i zapobiega jej maceracji. Zastosowany klej akrylowy nie wywołuje uczuleń w kontakcie ze skórą. Odkleja się łatwo i bezboleśnie, nie pozostawiając śladów na skórze. Jego struktura pozwala na przerwanie przylepca w ręku bez użycia nożyczek.  Stosowany do podtrzymywania wszystkich rodzajów opatrunków zwłaszcza u osób o wrażliwej skórze.</t>
  </si>
  <si>
    <t>Przylepiec z opatrunkiem 1m x 6 cm na włókninie</t>
  </si>
  <si>
    <t>Przylepiec chirurgiczny samoprzylepny do zamykania ran</t>
  </si>
  <si>
    <t>Przylepiec z opatrunkiem 1m x 6 cm na tkaninie</t>
  </si>
  <si>
    <t>Przylepiec foliowy, wodoodporny z folii plietylenowej, przezroczysty nawinięty na rolkę, posiada mikroporowatą strukturę, umożliwiający przepuszczalność powietrza i pary wodnej, a poprzez to prawidłową wymianę gazową między folią a skórą, co w efekcie zapobiega maceracji skóry, możliwość dzielenia wzdłuż i w poprzek, także bez użycia nożyczek, hipoalegriczny, niejałowy. 2,5 cm x 5 m 12 szt. w opakowaniu</t>
  </si>
  <si>
    <t>Kompresy włókninowe, wykonane z włókniny wiskozowo – poliestrowej (67% wiskozy, 33% poliestru) min. 30 g/m2 niejałowe 5 x 5cm a 100szt.</t>
  </si>
  <si>
    <t>Kompresy włókninowe, wykonane z włókniny wiskozowo – poliestrowej (67% wiskozy, 33% poliestru) min. 30 g/m2 jałowe 5 x 5cm a 3szt.</t>
  </si>
  <si>
    <t>Kompresy włókninowe,wykonane z włókniny wiskozowo – poliestrowej (67% wiskozy, 33% poliestru)  min. 30 g/m2 jałowe 5 x 5cm a 5szt.</t>
  </si>
  <si>
    <t>Kompresy włókninowe, wykonane z włókniny wiskozowo – poliestrowej (67% wiskozy, 33% poliestru) min..30 g/m2 niejałowe 7,5 x 7,5cm. Opakowanie 100szt.</t>
  </si>
  <si>
    <t>Kompresy włókninowe wykonane z włókniny wiskozowo – poliestrowej (67% wiskozy, 33% poliestru) min. 30 g/m2 jałowe 7,5 x 7,5cm. Opakowanie 5szt.</t>
  </si>
  <si>
    <t>Kompresy chłonne 10 x 10-15cm, jałowe. Opakowanie 25szt. Z przeliczeniem ilości</t>
  </si>
  <si>
    <t>Kompresy chłonne 10 x 20cm, jałowe. Opakowanie 25szt.z przeliczeniem ilości</t>
  </si>
  <si>
    <t>Podkład z możliwością przenoszenia pacjenta do 150 kg, z wkładem chłonnym zawierającym superabsorbent , umożliwiający trwałe zatrzymanie płynu w rdzeniu, w rozmiarze 210x80 cm(wkład chłonny 200x60), w kolorze białym; przyjazny dla skóry, z gładkim wkładem chłonnym, pokryty włókniną PP, wzmocniony co umożliwia przenoszenie pacjenta do 150 kg. Chłonność 1,5l/m². Zapewnia trwałe zatrzymanie bakterii, w tym MRSA,E.Coli, redukuje zapach. Opakowanie 20 szt.</t>
  </si>
  <si>
    <t>Pakiet II – Sprzęt medyczny jednorazowego użycia</t>
  </si>
  <si>
    <t>Wartość netto (kol.4 x 5)</t>
  </si>
  <si>
    <t>Wartość brutto            (kol.6 + 8 )</t>
  </si>
  <si>
    <t>Strzykawki dwuczęściowe  jednorazowego użytku, jałowe, logo producenta na strzykawce, mają posiadać czarną czytelną i niezmywalną skalę długości skali na cylindrze odpowiadającej pojemności nominalnej strzykawki 2 ml 100Szt/op</t>
  </si>
  <si>
    <t>Strzykawki dwuczęściowe  jednorazowego użytku, jałowe, logo producenta na strzykawce, mają posiadać czarną czytelną i niezmywalną skalę długości skali na cylindrze odpowiadającej pojemności nominalnej strzykawki 5 ml 100Szt/op</t>
  </si>
  <si>
    <t>Strzykawki dwuczęściowe  jednorazowego użytku, jałowe, logo producenta na strzykawce, mają posiadać czarną czytelną i niezmywalną skalę długości skali na cylindrze odpowiadającej pojemności nominalnej strzykawki 10 ml 100Szt/op</t>
  </si>
  <si>
    <t>Strzykawki dwuczęściowe  jednorazowego użytku, jałowe, logo producenta na strzykawce, mają posiadać czarną czytelną i niezmywalną skalę długości skali na cylindrze odpowiadającej pojemności nominalnej strzykawki 20 ml 100Szt/op</t>
  </si>
  <si>
    <t>Strzykawka trzyczęściowa bezpieczna z końcówką luer-lock, posiadająca mechanizm umożliwiający schowanie igły w cylindrze po użyciu oraz zabezpieczenie przed ponownym użyciem strzykawki, czytelna i trwała czarna skala pomiarowa, podwójne uszczelnienie tłoka, nazwa własna umieszczona poziomo pod skalą na cylindrze, sterylizowane EO, informacja o braku lateksu na opakowaniu jednostkowym, mankiet foliowy z przetłoczeniami ułatwiającymi otwieranie opakowania, 2 ml pakowane po 100szt./ 3 ml</t>
  </si>
  <si>
    <t>Strzykawka trzyczęściowa bezpieczna z końcówką luer-lock, posiadająca mechanizm umożliwiający schowanie igły w cylindrze po użyciu oraz zabezpieczenie przed ponownym użyciem strzykawki, czytelna i trwała czarna skala pomiarowa, podwójne uszczelnienie tłoka, nazwa własna umieszczona poziomo pod skalą na cylindrze, sterylizowane EO, informacja o braku lateksu na opakowaniu jednostkowym, mankiet foliowy z przetłoczeniami ułatwiającymi otwieranie opakowania, 5 ml pakowane po 100szt.</t>
  </si>
  <si>
    <t>Strzykawka trzyczęściowa bezpieczna z końcówką luer-lock, posiadająca mechanizm umożliwiający schowanie igły w cylindrze po użyciu oraz zabezpieczenie przed ponownym użyciem strzykawki, czytelna i trwała czarna skala pomiarowa, podwójne uszczelnienie tłoka, nazwa własna umieszczona poziomo pod skalą na cylindrze, sterylizowane EO, informacja o braku lateksu na opakowaniu jednostkowym, mankiet foliowy z przetłoczeniami ułatwiającymi otwieranie opakowania, 10 ml pakowane po 100szt.</t>
  </si>
  <si>
    <t>Strzykawka trzyczęściowa bezpieczna z końcówką luer-lock, posiadająca mechanizm umożliwiający schowanie igły w cylindrze po użyciu oraz zabezpieczenie przed ponownym użyciem strzykawki, czytelna i trwała czarna skala pomiarowa, podwójne uszczelnienie tłoka, nazwa własna umieszczona poziomo pod skalą na cylindrze, sterylizowane EO, informacja o braku lateksu na opakowaniu jednostkowym, mankiet foliowy z przetłoczeniami ułatwiającymi otwieranie opakowania, 20 ml pakowane po 50szt.</t>
  </si>
  <si>
    <t>Igły jednorazowego użytku nr 5,7,8,9 a' 100 szt</t>
  </si>
  <si>
    <t>Igły bezpieczne,  ze zintegrowanym systemem zabezpieczającym, który metodą ślizgową trwale zamyka i chroni  igłę po użyciu 0,8 x 40; 100 szt/op</t>
  </si>
  <si>
    <t>Igła do bezpiecznego pobierania i rozpuszczania leków z otworem bocznym, jałowa 1,2 x 30 mm (18G)</t>
  </si>
  <si>
    <t>Opaski identyfikacyjne dla dzieci i dorosłych białe</t>
  </si>
  <si>
    <r>
      <rPr>
        <sz val="10"/>
        <color rgb="FF000000"/>
        <rFont val="Arial"/>
        <family val="2"/>
        <charset val="238"/>
      </rPr>
      <t>Kaniule typu Venflon  0,9x25 mm,1,1x33 mm, 0,7x19mm, 1,3 x 45mm; minimalizujące ryzyko ekspozycji na krew w wyniku zakłucia igłą i wystąpienia nieoczekiwanego rozprysku krwi podczas kaniulacji. Przy wyjmowaniu igły musi nastąpić automatyczna aktywacja osłonki ochronnej na końcówkę igły</t>
    </r>
    <r>
      <rPr>
        <b/>
        <sz val="10"/>
        <color rgb="FF000000"/>
        <rFont val="Arial"/>
        <family val="2"/>
        <charset val="238"/>
      </rPr>
      <t>.</t>
    </r>
  </si>
  <si>
    <t>Korki do kaniul</t>
  </si>
  <si>
    <t>Przyrząd do przetaczania płynów infuzyjnych</t>
  </si>
  <si>
    <t>Przyrząd do przetaczania krwi</t>
  </si>
  <si>
    <t>Cewniki urologiczne silikonowane Foley CH 14, 16, 18, 20, 22</t>
  </si>
  <si>
    <t>Cewniki do odssysania dróg oddechowych</t>
  </si>
  <si>
    <t>Zgłębnik żołądkowy z zatyczką, wykonany w 100% z silikonu, który eliminuje zapadanie się ścian cewnika oraz znacznie zmniejsza liczbę powikłań. Nie zawiera lateksu. Zalecany w sytuacjach, gdy odsysanie lub karmienie konieczne jest przez dłuższy czas ( nie dłużej niż 7 dni ). Cztery otwory boczne naprzemianległe ograniczają traumatyzację błony śluzowej przewodu pokarmowego. Końcówka cewnika zamknięta,zwężana końcówka ułatwia wprowadzenie, zaoblona –w kolorze niebieskim ( znacznik rtg ) umożliwia szybkie założenie go przez nos lub drogi pokarmowe. Do każdego cewnika dołączona jest sterylna zatyczka cewnikowa. 
Przeźroczysty konektor z zatyczką , na łączniku zatyczki podany rozmiar zgłębnika.
Znacznik RTG na całej długości zgłębnika
Sterylny, pakowany pojedynczo (zwinięty w luźną spiralę), rozmiary 14, 16, 18</t>
  </si>
  <si>
    <t xml:space="preserve">Wziernik ginekologiczny XXS, XS, S, M </t>
  </si>
  <si>
    <t>Worki do zbiórki moczu</t>
  </si>
  <si>
    <t>Uchwyty na worki do moczu</t>
  </si>
  <si>
    <t>Worki stomijne</t>
  </si>
  <si>
    <t>Zestaw do lewatywy jednorazowy</t>
  </si>
  <si>
    <t>Kieliszki do leków plastikowe (op. 90 szt.) zaoferowano kieliszki</t>
  </si>
  <si>
    <t>Rurka ustno-gardłowa 1,2,3,4,5,6</t>
  </si>
  <si>
    <t>Rurka krtaniowa 2, 2.5,3,4,5</t>
  </si>
  <si>
    <t>Cewnik do podawania tlenu przez nos - sterylny, jednorazowy (wąsy)</t>
  </si>
  <si>
    <t>Maseczka tlenowa sterylna</t>
  </si>
  <si>
    <t>Maska twarzowa jednorazowego użytku, ukształtowana zgodnie z budową anatomiczną, dla dzieci i dorosłych do resuscytatora. Rozmiary od 3 do 5. ( AMBU)</t>
  </si>
  <si>
    <t>Żanety jednorazowego użytku 100ml</t>
  </si>
  <si>
    <t>cewnik urologiczny silikonowy Foley CH 14, 16, 18, 20, 22</t>
  </si>
  <si>
    <t>Strzykawki enteralne pojemność 60ml</t>
  </si>
  <si>
    <t xml:space="preserve">kompres żelowy </t>
  </si>
  <si>
    <t>Strzykawka do tuberkuliny</t>
  </si>
  <si>
    <t>Zgłębnik żołądkowy zwykły z zatyczką rozmiar 14,16,18</t>
  </si>
  <si>
    <t>Zatyczka do cewników</t>
  </si>
  <si>
    <t>Igły muszą być kompatybilne  ze strzykawkami z końcówką luer i luer lock.</t>
  </si>
  <si>
    <t xml:space="preserve">Pakiet III – Inny drobny sprzęt medyczny </t>
  </si>
  <si>
    <t>Sterylne ostrze do ściągania szwów wykonane ze stali nierdzewnej, op. 100 szt.</t>
  </si>
  <si>
    <t>Łopatka drewniana a'100 szt.</t>
  </si>
  <si>
    <t>Manometr do ciśnieniomierza*</t>
  </si>
  <si>
    <t>Gruszka do ciśnieniomierza lateksowa z precyzyjnym zaworem spustowym, trwałym, z dokładną regulacją do ciśnieniomierza zegarowego.*</t>
  </si>
  <si>
    <t>Mankiet do ciśnieniomierza*</t>
  </si>
  <si>
    <t>Termometr elektroniczny bezdotykowy (do pomiaru z odległości od czoła)</t>
  </si>
  <si>
    <t>Termometr żelowy w obudowie szklanej</t>
  </si>
  <si>
    <t>Słuchawki lekarskie</t>
  </si>
  <si>
    <t>Opaska uciskowa (wpinana, nie zapinana na haczyki)</t>
  </si>
  <si>
    <r>
      <rPr>
        <sz val="10"/>
        <color rgb="FF000000"/>
        <rFont val="Arial"/>
        <family val="2"/>
        <charset val="238"/>
      </rPr>
      <t>Basen plastikowy</t>
    </r>
    <r>
      <rPr>
        <sz val="9"/>
        <color rgb="FF000000"/>
        <rFont val="Arial"/>
        <family val="2"/>
        <charset val="238"/>
      </rPr>
      <t xml:space="preserve"> (nadający się do mycia w dezynfekatorze)</t>
    </r>
  </si>
  <si>
    <r>
      <rPr>
        <sz val="10"/>
        <color rgb="FF000000"/>
        <rFont val="Arial"/>
        <family val="2"/>
        <charset val="238"/>
      </rPr>
      <t xml:space="preserve">Kaczka plastikowa </t>
    </r>
    <r>
      <rPr>
        <sz val="9"/>
        <color rgb="FF000000"/>
        <rFont val="Arial"/>
        <family val="2"/>
        <charset val="238"/>
      </rPr>
      <t>(nadająca się do mycia w dezynfekatorze)</t>
    </r>
  </si>
  <si>
    <t>Nerka plastikowa</t>
  </si>
  <si>
    <t>Nożyce chirurgiczne do rozcinania opatrunków</t>
  </si>
  <si>
    <t>Pinceta anatomiczna 12-20cm</t>
  </si>
  <si>
    <t>Pojemnik plastikowy do pojenia chorych z dzióbkiem i pokrywką</t>
  </si>
  <si>
    <t>Kubeczek do pojenia chorych z małym otworem</t>
  </si>
  <si>
    <t>Kleszczyki do zmiany opatrunków 14-20cm</t>
  </si>
  <si>
    <t>skalpel z trzonkiem op. 10szt.</t>
  </si>
  <si>
    <r>
      <rPr>
        <b/>
        <sz val="10"/>
        <color rgb="FFFF0000"/>
        <rFont val="Arial"/>
        <family val="2"/>
        <charset val="238"/>
      </rPr>
      <t xml:space="preserve">*Pozycje nr  3, 4, 5 </t>
    </r>
    <r>
      <rPr>
        <sz val="10"/>
        <color rgb="FFFF0000"/>
        <rFont val="Arial"/>
        <family val="2"/>
        <charset val="238"/>
      </rPr>
      <t>muszą być kompatybilne w stosunku na wzajemne oddziaływanie, oraz mają zapewnić sprawnie działający zestaw, najlepiej tej samej firmy. Do oferty załączyć widok (zdjęcie) gruszki</t>
    </r>
  </si>
  <si>
    <t>Pakiet IV – Art. medyczne jednorazowe</t>
  </si>
  <si>
    <t>Jednorazowy śliniak dentystyczny bibułowo-foliowe z kieszenią a' 100 / dopuszczono opakowania po 50 szt</t>
  </si>
  <si>
    <t xml:space="preserve">Jednorazowa pościel (fizelinowa) - powłoka 200x150cm, powłoczka 80x75cm, prześcieradło 210x150cm. </t>
  </si>
  <si>
    <t>kpl</t>
  </si>
  <si>
    <t>Podkład bibułowo-foliowy 50 cm x 50 m – podkład 3-warstwowy perforowany 50cm x 50m, perforowany co 38 cm ( dwie warstwy bibuły i jedna warstwa folii)</t>
  </si>
  <si>
    <t>rol</t>
  </si>
  <si>
    <t>Podkład ochronny bibułowo-foliowy o szer.nie mniejszej niż 33 cm, perforowany co 50 cm, długość 25 m (ok. 50 składek)</t>
  </si>
  <si>
    <t xml:space="preserve">Podkład chłonny 60 cm x 90 cm - wykonany z pięciu warstw (laminat + wata celulozowa + pulpa celulozowa + wata celulozowa + włóknina PP), posiada wkład chłonny z pulpy celulozowej, podfoliowana, nierzemakalna część spodnia, jednorazowego użytku, niejałowy. Rozmiar 60cm x 90cm; op. - 25 szt.
</t>
  </si>
  <si>
    <t>Spódniczka ginekologiczna jednorazowa na gumkę a' 20 dopuszczono po 10 szt</t>
  </si>
  <si>
    <t>Myjka jednorazowego użytku do mycia, impregnowana mydłem nie mniejsza niż 15x22 cm, a' 12</t>
  </si>
  <si>
    <t>Pakiet V – Gaziki do dezynfekcji</t>
  </si>
  <si>
    <r>
      <rPr>
        <sz val="9"/>
        <color rgb="FF000000"/>
        <rFont val="arial;helvetica"/>
        <charset val="238"/>
      </rPr>
      <t>Gaziki do dezynfekcji skóry przed iniekcjami</t>
    </r>
    <r>
      <rPr>
        <b/>
        <sz val="9"/>
        <color rgb="FF000000"/>
        <rFont val="arial;helvetica"/>
        <charset val="238"/>
      </rPr>
      <t xml:space="preserve">, </t>
    </r>
    <r>
      <rPr>
        <sz val="9"/>
        <color rgb="FF000000"/>
        <rFont val="arial;helvetica"/>
        <charset val="238"/>
      </rPr>
      <t>nasączone 70% alkoholem izopropylowym i 0.5% glukonianem chlorheksydyny, saszetka w rozmiarze  7cm x 7cm, gazik złożony trzykrotnie, 6 warstw włókniny, wielkość gazika po rozłożeniu w przedziale 8-9,5 cm x 11-12 cm, wykonany z wysokogatunkowej 70g włókniny, 100 sztuk w opakowaniu, Wyrób medyczny klasa I</t>
    </r>
  </si>
  <si>
    <t>Zamawiający podaje wielkość opakowań, aby była możliwa obiektywna ocena.</t>
  </si>
  <si>
    <t xml:space="preserve">W przypadku dysponowania innymi opakowaniami należy przeliczyć wartość posiadanego opakowania do wartości opakowania przedstawionego przez Zamawiającego. </t>
  </si>
  <si>
    <t xml:space="preserve">Zaleca się aby opakowania nie odbiegały znacznie od zaproponowanych, aby możliwe było zamawianie danego asortymentu partiami.   </t>
  </si>
  <si>
    <t>Do oferty poz 1 należy dołączyć próbkę wyrobu</t>
  </si>
  <si>
    <t>Pakiet VI – Bezigłowy port do iniekcji dożylnych</t>
  </si>
  <si>
    <t>Bezigłowy port iniekcyjny do użytku na 7dni, do 140 aktywacji; podzielna, silikonowa membrana oraz obudowa nie wystająca poza obręb portu. Bez elementów metalowych, z aplikatorem umożliwiającym jałowe wyjęcie portu.Nie wymaga stosowania koreczków zabezpieczających.Pasuje do standardowych złączy luer oraz luer-lock. Opakowanie folia/papier</t>
  </si>
  <si>
    <t>Pakiet VII – Igły i nakłuwacze - insulina</t>
  </si>
  <si>
    <t>Igła jednorazowa do wstrzykiwaczy insulinowych, nietoksyczne, niepirogenne, sterylne. Igła musi być kompatybilna ze wszystkimi rodzajami i typami wstrzykiwaczy (penów) insulinowych, stosowanych na obszarze UE, zgodnymi z normą: "TYPE A" EN ISO 11608-1:2000. Długość igły 6mm, średnica nie większa niż 0,25 mm. Opakowanie 100 szt.</t>
  </si>
  <si>
    <t>Igła jednorazowa do wstrzykiwaczy insulinowych, nietoksyczne, niepirogenne, sterylne. Igła musi być kompatybilna ze wszystkimi rodzajami i typami wstrzykiwaczy (penów) insulinowych, stosowanych na obszarze UE, zgodnymi z normą: "TYPE A" EN ISO 11608-1:2000. Długość igły 5mm, średnica nie większa niż 0,25 mm. Opakowanie 100 szt.</t>
  </si>
  <si>
    <t>Nakłuwacze do glukometru</t>
  </si>
  <si>
    <t>* lancety (poz.3) muszą być kompatybilne z nakłuwaczami (poz. 4)</t>
  </si>
  <si>
    <t>Pakiet VIII -Ustniki</t>
  </si>
  <si>
    <t>Ustniki LION SD-400</t>
  </si>
  <si>
    <t>Do oferty  dołączyć próbkę wyrobu</t>
  </si>
  <si>
    <t>Oferenci, którzy mieli zawartą umowę z zamawiającym nie starszą niż sprzed 2020 r. na dostawę produktu</t>
  </si>
  <si>
    <t xml:space="preserve"> są zwolnieni ze złożenia próbki, pod warunkiem, że parametry przedmiotu zamówienia nie ulegną zmianie.</t>
  </si>
  <si>
    <t>Nożyce chirurgiczne 11-14 cm, ostre lub ostro-tępe</t>
  </si>
  <si>
    <t>Suche chusteczki w rolkach do nasączania dowolnym środkiem dezynfekującym. Przeznaczony do dezynfekcji lub osuszania skóry i powierzchni wykonane z wysokogatunkowej mieszanki celulozy, poliestru i wiskozy o gramaturze nie mniejszym niż 70g/m2. Produkt niepylący, nie zostawia smug po użyciu. Chusteczki w rozmiarze 18cm x 25cm, pakowane po 300 sztuk w wiaderka, wyposażone w system nadający się do poboru pojedynczych chusteczek. Wyrób medyczny</t>
  </si>
  <si>
    <t>Suche chusteczki w rolkach do nasączania dowolnym środkiem dezynfekującym, kompatybilne z wiaderkiem z pozycji 2. Przeznaczony do dezynfekcji lub osuszania skóry i powierzchni wykonane z wysokogatunkowej mieszanki celulozy, poliestru i wiskozy o gramaturze nie mniejszym niż 70g/m2. Produkt niepylący, nie zostawia smug po użyciu. Chusteczki w rozmiarze 18cm x 25cm, pakowane po 300 sztuk- wkład uzupełniający. Wyrób medyczny</t>
  </si>
  <si>
    <t>Żel do miejscowego znieczulenia błon śluzowych z dodatkiem preparatu antyseptycznego, w formie sterylnej strzykawki jednorazowej o pojemność 6 ml. op. 50 szt.  DispoGel lub równoważny</t>
  </si>
  <si>
    <t>Jednorazowe sterylne lancety przeznaczone do pozyskania optymalnej ilości krwi do testu na poziom glukozy. Zaprojektowane z myślą o wykonywaniu praktycznie bezbolesnych testów. 
 Ekonomiczne - 200 sterylnych lancetów. Uniwersalne - pasują do większości nakłuwaczy</t>
  </si>
  <si>
    <t>Nakłuwacz Medlance od 1,2 mm -2,4 mm, (op. 200 szt) bezpieczny jednorazowy nakłuwacz do pozyskiwania próbek krwi stowowanych w testach diagnostycznych. Konstrukcyjnie zabezpieczony przed ponownym użyciem i ewentualnym zakażeniem personelu medycznego krwią pacjenta. Ostrze schowane przed i po użyciu uniemożliwia przypadkowe skaleczenie. Specjalnie szlifowane ostrze z nierdzewnej stali oraz szybkość nakłucia maksymalnie minimalizują ból. Sterylizowany promieniami Gamma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</si>
</sst>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 zł&quot;_-;\-* #,##0.00&quot; zł&quot;_-;_-* \-??&quot; zł&quot;_-;_-@_-"/>
    <numFmt numFmtId="165" formatCode="#,##0.00\ [$zł-415];[Red]\-#,##0.00\ [$zł-415]"/>
    <numFmt numFmtId="166" formatCode="_-* #,##0.00\ _z_ł_-;\-* #,##0.00\ _z_ł_-;_-* \-??\ _z_ł_-;_-@_-"/>
  </numFmts>
  <fonts count="16">
    <font>
      <sz val="11"/>
      <color rgb="FF000000"/>
      <name val="Calibri"/>
      <family val="2"/>
      <charset val="238"/>
    </font>
    <font>
      <b/>
      <sz val="13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000000"/>
      <name val="arial;helvetica"/>
      <charset val="238"/>
    </font>
    <font>
      <b/>
      <sz val="9"/>
      <color rgb="FF000000"/>
      <name val="arial;helvetica"/>
      <charset val="238"/>
    </font>
    <font>
      <sz val="10"/>
      <color rgb="FF993300"/>
      <name val="Arial"/>
      <family val="2"/>
      <charset val="238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164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0" fillId="2" borderId="13" xfId="0" applyNumberForma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5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9" fontId="2" fillId="2" borderId="5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9" fontId="2" fillId="2" borderId="6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0" fontId="12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center"/>
    </xf>
    <xf numFmtId="0" fontId="13" fillId="2" borderId="5" xfId="0" applyFont="1" applyFill="1" applyBorder="1" applyAlignment="1">
      <alignment vertical="center" wrapText="1"/>
    </xf>
    <xf numFmtId="0" fontId="14" fillId="0" borderId="5" xfId="0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right" vertical="center"/>
    </xf>
    <xf numFmtId="9" fontId="14" fillId="0" borderId="6" xfId="0" applyNumberFormat="1" applyFont="1" applyBorder="1" applyAlignment="1">
      <alignment horizontal="center" vertical="center"/>
    </xf>
    <xf numFmtId="166" fontId="14" fillId="0" borderId="13" xfId="0" applyNumberFormat="1" applyFont="1" applyBorder="1" applyAlignment="1">
      <alignment horizontal="center" vertical="center"/>
    </xf>
    <xf numFmtId="166" fontId="14" fillId="0" borderId="5" xfId="0" applyNumberFormat="1" applyFont="1" applyBorder="1" applyAlignment="1">
      <alignment horizontal="center" vertical="center"/>
    </xf>
    <xf numFmtId="0" fontId="2" fillId="0" borderId="0" xfId="0" applyFont="1"/>
    <xf numFmtId="166" fontId="5" fillId="0" borderId="14" xfId="0" applyNumberFormat="1" applyFont="1" applyBorder="1"/>
    <xf numFmtId="166" fontId="5" fillId="0" borderId="0" xfId="0" applyNumberFormat="1" applyFont="1" applyBorder="1"/>
    <xf numFmtId="0" fontId="7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3" fontId="0" fillId="4" borderId="13" xfId="0" applyNumberFormat="1" applyFill="1" applyBorder="1" applyAlignment="1">
      <alignment horizontal="center" vertical="center"/>
    </xf>
    <xf numFmtId="3" fontId="0" fillId="4" borderId="5" xfId="0" applyNumberForma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0" fillId="5" borderId="0" xfId="0" applyFill="1"/>
    <xf numFmtId="0" fontId="2" fillId="3" borderId="8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3" fontId="2" fillId="4" borderId="5" xfId="0" applyNumberFormat="1" applyFont="1" applyFill="1" applyBorder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6" xfId="0" applyFont="1" applyFill="1" applyBorder="1" applyAlignment="1">
      <alignment horizontal="center" vertical="center" wrapText="1"/>
    </xf>
    <xf numFmtId="164" fontId="2" fillId="5" borderId="0" xfId="0" applyNumberFormat="1" applyFont="1" applyFill="1" applyAlignment="1">
      <alignment horizontal="center"/>
    </xf>
    <xf numFmtId="0" fontId="6" fillId="5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3" fontId="14" fillId="4" borderId="5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opLeftCell="A39" zoomScaleNormal="100" workbookViewId="0">
      <selection sqref="A1:I44"/>
    </sheetView>
  </sheetViews>
  <sheetFormatPr defaultColWidth="8.7109375" defaultRowHeight="15"/>
  <cols>
    <col min="1" max="1" width="6" customWidth="1"/>
    <col min="2" max="2" width="55.85546875" customWidth="1"/>
    <col min="4" max="4" width="11.7109375" customWidth="1"/>
    <col min="5" max="5" width="10.140625" customWidth="1"/>
    <col min="6" max="6" width="14.7109375" customWidth="1"/>
    <col min="7" max="7" width="7.140625" customWidth="1"/>
    <col min="8" max="8" width="8" customWidth="1"/>
    <col min="9" max="9" width="13.7109375" customWidth="1"/>
  </cols>
  <sheetData>
    <row r="1" spans="1:9" ht="16.5" customHeight="1">
      <c r="A1" s="156" t="s">
        <v>0</v>
      </c>
      <c r="B1" s="156"/>
      <c r="C1" s="156"/>
      <c r="D1" s="156"/>
      <c r="E1" s="156"/>
      <c r="F1" s="156"/>
      <c r="G1" s="156"/>
      <c r="H1" s="156"/>
      <c r="I1" s="156"/>
    </row>
    <row r="2" spans="1:9" ht="16.5" customHeight="1">
      <c r="A2" s="157" t="s">
        <v>1</v>
      </c>
      <c r="B2" s="157"/>
      <c r="C2" s="157"/>
      <c r="D2" s="157"/>
      <c r="E2" s="157"/>
      <c r="F2" s="1"/>
      <c r="G2" s="2"/>
      <c r="H2" s="158" t="s">
        <v>2</v>
      </c>
      <c r="I2" s="158"/>
    </row>
    <row r="3" spans="1:9" ht="38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8" t="s">
        <v>8</v>
      </c>
      <c r="G3" s="4" t="s">
        <v>9</v>
      </c>
      <c r="H3" s="9" t="s">
        <v>10</v>
      </c>
      <c r="I3" s="8" t="s">
        <v>11</v>
      </c>
    </row>
    <row r="4" spans="1:9">
      <c r="A4" s="10">
        <v>1</v>
      </c>
      <c r="B4" s="11">
        <v>2</v>
      </c>
      <c r="C4" s="12">
        <v>3</v>
      </c>
      <c r="D4" s="13">
        <v>4</v>
      </c>
      <c r="E4" s="14">
        <v>5</v>
      </c>
      <c r="F4" s="15">
        <v>6</v>
      </c>
      <c r="G4" s="16">
        <v>7</v>
      </c>
      <c r="H4" s="17">
        <v>8</v>
      </c>
      <c r="I4" s="4">
        <v>9</v>
      </c>
    </row>
    <row r="5" spans="1:9">
      <c r="A5" s="18">
        <v>1</v>
      </c>
      <c r="B5" s="19" t="s">
        <v>12</v>
      </c>
      <c r="C5" s="18" t="s">
        <v>13</v>
      </c>
      <c r="D5" s="20">
        <v>2</v>
      </c>
      <c r="E5" s="21"/>
      <c r="F5" s="22">
        <f t="shared" ref="F5:F42" si="0">D5*E5</f>
        <v>0</v>
      </c>
      <c r="G5" s="23"/>
      <c r="H5" s="24">
        <f t="shared" ref="H5:H42" si="1">F5*G5</f>
        <v>0</v>
      </c>
      <c r="I5" s="25">
        <f t="shared" ref="I5:I42" si="2">F5+H5</f>
        <v>0</v>
      </c>
    </row>
    <row r="6" spans="1:9">
      <c r="A6" s="18">
        <v>2</v>
      </c>
      <c r="B6" s="19" t="s">
        <v>14</v>
      </c>
      <c r="C6" s="18" t="s">
        <v>15</v>
      </c>
      <c r="D6" s="20">
        <v>30</v>
      </c>
      <c r="E6" s="25"/>
      <c r="F6" s="22">
        <f t="shared" si="0"/>
        <v>0</v>
      </c>
      <c r="G6" s="23"/>
      <c r="H6" s="24">
        <f t="shared" si="1"/>
        <v>0</v>
      </c>
      <c r="I6" s="25">
        <f t="shared" si="2"/>
        <v>0</v>
      </c>
    </row>
    <row r="7" spans="1:9">
      <c r="A7" s="18">
        <v>3</v>
      </c>
      <c r="B7" s="19" t="s">
        <v>16</v>
      </c>
      <c r="C7" s="18" t="s">
        <v>15</v>
      </c>
      <c r="D7" s="20">
        <v>30</v>
      </c>
      <c r="E7" s="25"/>
      <c r="F7" s="22">
        <f t="shared" si="0"/>
        <v>0</v>
      </c>
      <c r="G7" s="23"/>
      <c r="H7" s="24">
        <f t="shared" si="1"/>
        <v>0</v>
      </c>
      <c r="I7" s="25">
        <f t="shared" si="2"/>
        <v>0</v>
      </c>
    </row>
    <row r="8" spans="1:9">
      <c r="A8" s="18">
        <v>4</v>
      </c>
      <c r="B8" s="19" t="s">
        <v>17</v>
      </c>
      <c r="C8" s="18" t="s">
        <v>13</v>
      </c>
      <c r="D8" s="20">
        <v>330</v>
      </c>
      <c r="E8" s="25"/>
      <c r="F8" s="22">
        <f t="shared" si="0"/>
        <v>0</v>
      </c>
      <c r="G8" s="23"/>
      <c r="H8" s="24">
        <f t="shared" si="1"/>
        <v>0</v>
      </c>
      <c r="I8" s="25">
        <f t="shared" si="2"/>
        <v>0</v>
      </c>
    </row>
    <row r="9" spans="1:9">
      <c r="A9" s="18">
        <v>5</v>
      </c>
      <c r="B9" s="19" t="s">
        <v>18</v>
      </c>
      <c r="C9" s="18" t="s">
        <v>19</v>
      </c>
      <c r="D9" s="20">
        <v>30</v>
      </c>
      <c r="E9" s="25"/>
      <c r="F9" s="22">
        <f t="shared" si="0"/>
        <v>0</v>
      </c>
      <c r="G9" s="23"/>
      <c r="H9" s="24">
        <f t="shared" si="1"/>
        <v>0</v>
      </c>
      <c r="I9" s="25">
        <f t="shared" si="2"/>
        <v>0</v>
      </c>
    </row>
    <row r="10" spans="1:9">
      <c r="A10" s="18">
        <v>6</v>
      </c>
      <c r="B10" s="26" t="s">
        <v>20</v>
      </c>
      <c r="C10" s="27" t="s">
        <v>15</v>
      </c>
      <c r="D10" s="20">
        <v>300</v>
      </c>
      <c r="E10" s="25"/>
      <c r="F10" s="22">
        <f t="shared" si="0"/>
        <v>0</v>
      </c>
      <c r="G10" s="23"/>
      <c r="H10" s="24">
        <f t="shared" si="1"/>
        <v>0</v>
      </c>
      <c r="I10" s="25">
        <f t="shared" si="2"/>
        <v>0</v>
      </c>
    </row>
    <row r="11" spans="1:9">
      <c r="A11" s="18">
        <v>7</v>
      </c>
      <c r="B11" s="19" t="s">
        <v>21</v>
      </c>
      <c r="C11" s="18" t="s">
        <v>15</v>
      </c>
      <c r="D11" s="20">
        <v>70</v>
      </c>
      <c r="E11" s="25"/>
      <c r="F11" s="22">
        <f t="shared" si="0"/>
        <v>0</v>
      </c>
      <c r="G11" s="23"/>
      <c r="H11" s="24">
        <f t="shared" si="1"/>
        <v>0</v>
      </c>
      <c r="I11" s="25">
        <f t="shared" si="2"/>
        <v>0</v>
      </c>
    </row>
    <row r="12" spans="1:9">
      <c r="A12" s="18">
        <v>8</v>
      </c>
      <c r="B12" s="19" t="s">
        <v>22</v>
      </c>
      <c r="C12" s="18" t="s">
        <v>15</v>
      </c>
      <c r="D12" s="20">
        <v>450</v>
      </c>
      <c r="E12" s="25"/>
      <c r="F12" s="22">
        <f t="shared" si="0"/>
        <v>0</v>
      </c>
      <c r="G12" s="23"/>
      <c r="H12" s="24">
        <f t="shared" si="1"/>
        <v>0</v>
      </c>
      <c r="I12" s="25">
        <f t="shared" si="2"/>
        <v>0</v>
      </c>
    </row>
    <row r="13" spans="1:9">
      <c r="A13" s="18">
        <v>9</v>
      </c>
      <c r="B13" s="19" t="s">
        <v>23</v>
      </c>
      <c r="C13" s="18" t="s">
        <v>15</v>
      </c>
      <c r="D13" s="20">
        <v>2500</v>
      </c>
      <c r="E13" s="25"/>
      <c r="F13" s="22">
        <f t="shared" si="0"/>
        <v>0</v>
      </c>
      <c r="G13" s="23"/>
      <c r="H13" s="24">
        <f t="shared" si="1"/>
        <v>0</v>
      </c>
      <c r="I13" s="25">
        <f t="shared" si="2"/>
        <v>0</v>
      </c>
    </row>
    <row r="14" spans="1:9">
      <c r="A14" s="18">
        <v>10</v>
      </c>
      <c r="B14" s="19" t="s">
        <v>24</v>
      </c>
      <c r="C14" s="18" t="s">
        <v>15</v>
      </c>
      <c r="D14" s="20">
        <v>2600</v>
      </c>
      <c r="E14" s="25"/>
      <c r="F14" s="22">
        <f t="shared" si="0"/>
        <v>0</v>
      </c>
      <c r="G14" s="23"/>
      <c r="H14" s="24">
        <f t="shared" si="1"/>
        <v>0</v>
      </c>
      <c r="I14" s="25">
        <f t="shared" si="2"/>
        <v>0</v>
      </c>
    </row>
    <row r="15" spans="1:9">
      <c r="A15" s="18">
        <v>11</v>
      </c>
      <c r="B15" s="26" t="s">
        <v>25</v>
      </c>
      <c r="C15" s="18" t="s">
        <v>19</v>
      </c>
      <c r="D15" s="20">
        <v>450</v>
      </c>
      <c r="E15" s="25"/>
      <c r="F15" s="22">
        <f t="shared" si="0"/>
        <v>0</v>
      </c>
      <c r="G15" s="23"/>
      <c r="H15" s="24">
        <f t="shared" si="1"/>
        <v>0</v>
      </c>
      <c r="I15" s="25">
        <f t="shared" si="2"/>
        <v>0</v>
      </c>
    </row>
    <row r="16" spans="1:9">
      <c r="A16" s="18">
        <v>12</v>
      </c>
      <c r="B16" s="26" t="s">
        <v>26</v>
      </c>
      <c r="C16" s="18" t="s">
        <v>19</v>
      </c>
      <c r="D16" s="20">
        <v>2</v>
      </c>
      <c r="E16" s="25"/>
      <c r="F16" s="22">
        <f t="shared" si="0"/>
        <v>0</v>
      </c>
      <c r="G16" s="23"/>
      <c r="H16" s="24">
        <f t="shared" si="1"/>
        <v>0</v>
      </c>
      <c r="I16" s="25">
        <f t="shared" si="2"/>
        <v>0</v>
      </c>
    </row>
    <row r="17" spans="1:9">
      <c r="A17" s="18">
        <v>13</v>
      </c>
      <c r="B17" s="26" t="s">
        <v>27</v>
      </c>
      <c r="C17" s="18" t="s">
        <v>19</v>
      </c>
      <c r="D17" s="20">
        <v>2</v>
      </c>
      <c r="E17" s="25"/>
      <c r="F17" s="22">
        <f t="shared" si="0"/>
        <v>0</v>
      </c>
      <c r="G17" s="23"/>
      <c r="H17" s="24">
        <f t="shared" si="1"/>
        <v>0</v>
      </c>
      <c r="I17" s="25">
        <f t="shared" si="2"/>
        <v>0</v>
      </c>
    </row>
    <row r="18" spans="1:9">
      <c r="A18" s="18">
        <v>14</v>
      </c>
      <c r="B18" s="26" t="s">
        <v>28</v>
      </c>
      <c r="C18" s="18" t="s">
        <v>19</v>
      </c>
      <c r="D18" s="20">
        <v>10</v>
      </c>
      <c r="E18" s="25"/>
      <c r="F18" s="22">
        <f t="shared" si="0"/>
        <v>0</v>
      </c>
      <c r="G18" s="23"/>
      <c r="H18" s="24">
        <f t="shared" si="1"/>
        <v>0</v>
      </c>
      <c r="I18" s="25">
        <f t="shared" si="2"/>
        <v>0</v>
      </c>
    </row>
    <row r="19" spans="1:9">
      <c r="A19" s="18">
        <v>15</v>
      </c>
      <c r="B19" s="26" t="s">
        <v>29</v>
      </c>
      <c r="C19" s="18" t="s">
        <v>19</v>
      </c>
      <c r="D19" s="20">
        <v>60</v>
      </c>
      <c r="E19" s="25"/>
      <c r="F19" s="22">
        <f t="shared" si="0"/>
        <v>0</v>
      </c>
      <c r="G19" s="23"/>
      <c r="H19" s="24">
        <f t="shared" si="1"/>
        <v>0</v>
      </c>
      <c r="I19" s="25">
        <f t="shared" si="2"/>
        <v>0</v>
      </c>
    </row>
    <row r="20" spans="1:9" ht="89.25">
      <c r="A20" s="18">
        <v>16</v>
      </c>
      <c r="B20" s="28" t="s">
        <v>30</v>
      </c>
      <c r="C20" s="18" t="s">
        <v>19</v>
      </c>
      <c r="D20" s="29">
        <v>2</v>
      </c>
      <c r="E20" s="25"/>
      <c r="F20" s="22">
        <f t="shared" si="0"/>
        <v>0</v>
      </c>
      <c r="G20" s="23"/>
      <c r="H20" s="24">
        <f t="shared" si="1"/>
        <v>0</v>
      </c>
      <c r="I20" s="25">
        <f t="shared" si="2"/>
        <v>0</v>
      </c>
    </row>
    <row r="21" spans="1:9" ht="76.5">
      <c r="A21" s="18">
        <v>17</v>
      </c>
      <c r="B21" s="28" t="s">
        <v>31</v>
      </c>
      <c r="C21" s="18" t="s">
        <v>19</v>
      </c>
      <c r="D21" s="20">
        <v>2</v>
      </c>
      <c r="E21" s="25"/>
      <c r="F21" s="22">
        <f t="shared" si="0"/>
        <v>0</v>
      </c>
      <c r="G21" s="23"/>
      <c r="H21" s="24">
        <f t="shared" si="1"/>
        <v>0</v>
      </c>
      <c r="I21" s="25">
        <f t="shared" si="2"/>
        <v>0</v>
      </c>
    </row>
    <row r="22" spans="1:9" ht="25.5">
      <c r="A22" s="18">
        <v>18</v>
      </c>
      <c r="B22" s="30" t="s">
        <v>32</v>
      </c>
      <c r="C22" s="18" t="s">
        <v>15</v>
      </c>
      <c r="D22" s="20">
        <v>50</v>
      </c>
      <c r="E22" s="25"/>
      <c r="F22" s="22">
        <f t="shared" si="0"/>
        <v>0</v>
      </c>
      <c r="G22" s="23"/>
      <c r="H22" s="24">
        <f t="shared" si="1"/>
        <v>0</v>
      </c>
      <c r="I22" s="25">
        <f t="shared" si="2"/>
        <v>0</v>
      </c>
    </row>
    <row r="23" spans="1:9" ht="25.5">
      <c r="A23" s="18">
        <v>19</v>
      </c>
      <c r="B23" s="30" t="s">
        <v>33</v>
      </c>
      <c r="C23" s="18" t="s">
        <v>15</v>
      </c>
      <c r="D23" s="20">
        <v>10</v>
      </c>
      <c r="E23" s="25"/>
      <c r="F23" s="22">
        <f t="shared" si="0"/>
        <v>0</v>
      </c>
      <c r="G23" s="23"/>
      <c r="H23" s="24">
        <f t="shared" si="1"/>
        <v>0</v>
      </c>
      <c r="I23" s="25">
        <f t="shared" si="2"/>
        <v>0</v>
      </c>
    </row>
    <row r="24" spans="1:9" ht="216.75">
      <c r="A24" s="18">
        <v>20</v>
      </c>
      <c r="B24" s="30" t="s">
        <v>34</v>
      </c>
      <c r="C24" s="18" t="s">
        <v>35</v>
      </c>
      <c r="D24" s="20">
        <v>25</v>
      </c>
      <c r="E24" s="25"/>
      <c r="F24" s="22">
        <f t="shared" si="0"/>
        <v>0</v>
      </c>
      <c r="G24" s="23"/>
      <c r="H24" s="24">
        <f t="shared" si="1"/>
        <v>0</v>
      </c>
      <c r="I24" s="25">
        <f t="shared" si="2"/>
        <v>0</v>
      </c>
    </row>
    <row r="25" spans="1:9" ht="216.75">
      <c r="A25" s="18">
        <v>21</v>
      </c>
      <c r="B25" s="30" t="s">
        <v>36</v>
      </c>
      <c r="C25" s="18" t="s">
        <v>35</v>
      </c>
      <c r="D25" s="20">
        <v>40</v>
      </c>
      <c r="E25" s="25"/>
      <c r="F25" s="22">
        <f t="shared" si="0"/>
        <v>0</v>
      </c>
      <c r="G25" s="23"/>
      <c r="H25" s="24">
        <f t="shared" si="1"/>
        <v>0</v>
      </c>
      <c r="I25" s="25">
        <f t="shared" si="2"/>
        <v>0</v>
      </c>
    </row>
    <row r="26" spans="1:9" ht="76.5">
      <c r="A26" s="18">
        <v>22</v>
      </c>
      <c r="B26" s="30" t="s">
        <v>37</v>
      </c>
      <c r="C26" s="18" t="s">
        <v>35</v>
      </c>
      <c r="D26" s="20">
        <v>100</v>
      </c>
      <c r="E26" s="25"/>
      <c r="F26" s="22">
        <f t="shared" si="0"/>
        <v>0</v>
      </c>
      <c r="G26" s="23"/>
      <c r="H26" s="24">
        <f t="shared" si="1"/>
        <v>0</v>
      </c>
      <c r="I26" s="25">
        <f t="shared" si="2"/>
        <v>0</v>
      </c>
    </row>
    <row r="27" spans="1:9" ht="25.5">
      <c r="A27" s="18">
        <v>23</v>
      </c>
      <c r="B27" s="28" t="s">
        <v>38</v>
      </c>
      <c r="C27" s="18" t="s">
        <v>19</v>
      </c>
      <c r="D27" s="20">
        <v>4200</v>
      </c>
      <c r="E27" s="25"/>
      <c r="F27" s="22">
        <f t="shared" si="0"/>
        <v>0</v>
      </c>
      <c r="G27" s="23"/>
      <c r="H27" s="24">
        <f t="shared" si="1"/>
        <v>0</v>
      </c>
      <c r="I27" s="25">
        <f t="shared" si="2"/>
        <v>0</v>
      </c>
    </row>
    <row r="28" spans="1:9">
      <c r="A28" s="18">
        <v>24</v>
      </c>
      <c r="B28" s="26" t="s">
        <v>39</v>
      </c>
      <c r="C28" s="27" t="s">
        <v>19</v>
      </c>
      <c r="D28" s="20">
        <v>35</v>
      </c>
      <c r="E28" s="25"/>
      <c r="F28" s="22">
        <f t="shared" si="0"/>
        <v>0</v>
      </c>
      <c r="G28" s="23"/>
      <c r="H28" s="24">
        <f t="shared" si="1"/>
        <v>0</v>
      </c>
      <c r="I28" s="25">
        <f t="shared" si="2"/>
        <v>0</v>
      </c>
    </row>
    <row r="29" spans="1:9" ht="114.75">
      <c r="A29" s="18">
        <v>25</v>
      </c>
      <c r="B29" s="28" t="s">
        <v>40</v>
      </c>
      <c r="C29" s="18" t="s">
        <v>19</v>
      </c>
      <c r="D29" s="20">
        <v>1300</v>
      </c>
      <c r="E29" s="25"/>
      <c r="F29" s="22">
        <f t="shared" si="0"/>
        <v>0</v>
      </c>
      <c r="G29" s="23"/>
      <c r="H29" s="24">
        <f t="shared" si="1"/>
        <v>0</v>
      </c>
      <c r="I29" s="25">
        <f t="shared" si="2"/>
        <v>0</v>
      </c>
    </row>
    <row r="30" spans="1:9" ht="114.75">
      <c r="A30" s="18">
        <v>26</v>
      </c>
      <c r="B30" s="31" t="s">
        <v>41</v>
      </c>
      <c r="C30" s="18" t="s">
        <v>19</v>
      </c>
      <c r="D30" s="20">
        <v>2</v>
      </c>
      <c r="E30" s="25"/>
      <c r="F30" s="22">
        <f t="shared" si="0"/>
        <v>0</v>
      </c>
      <c r="G30" s="23"/>
      <c r="H30" s="24">
        <f t="shared" si="1"/>
        <v>0</v>
      </c>
      <c r="I30" s="25">
        <f t="shared" si="2"/>
        <v>0</v>
      </c>
    </row>
    <row r="31" spans="1:9">
      <c r="A31" s="18">
        <v>27</v>
      </c>
      <c r="B31" s="19" t="s">
        <v>42</v>
      </c>
      <c r="C31" s="18" t="s">
        <v>19</v>
      </c>
      <c r="D31" s="20">
        <v>130</v>
      </c>
      <c r="E31" s="25"/>
      <c r="F31" s="22">
        <f t="shared" si="0"/>
        <v>0</v>
      </c>
      <c r="G31" s="23"/>
      <c r="H31" s="24">
        <f t="shared" si="1"/>
        <v>0</v>
      </c>
      <c r="I31" s="25">
        <f t="shared" si="2"/>
        <v>0</v>
      </c>
    </row>
    <row r="32" spans="1:9">
      <c r="A32" s="18">
        <v>28</v>
      </c>
      <c r="B32" s="19" t="s">
        <v>43</v>
      </c>
      <c r="C32" s="18" t="s">
        <v>19</v>
      </c>
      <c r="D32" s="20">
        <v>100</v>
      </c>
      <c r="E32" s="25"/>
      <c r="F32" s="22">
        <f t="shared" si="0"/>
        <v>0</v>
      </c>
      <c r="G32" s="23"/>
      <c r="H32" s="24">
        <f t="shared" si="1"/>
        <v>0</v>
      </c>
      <c r="I32" s="25">
        <f t="shared" si="2"/>
        <v>0</v>
      </c>
    </row>
    <row r="33" spans="1:9">
      <c r="A33" s="18">
        <v>29</v>
      </c>
      <c r="B33" s="32" t="s">
        <v>44</v>
      </c>
      <c r="C33" s="33" t="s">
        <v>19</v>
      </c>
      <c r="D33" s="34">
        <v>2</v>
      </c>
      <c r="E33" s="25"/>
      <c r="F33" s="22">
        <f t="shared" si="0"/>
        <v>0</v>
      </c>
      <c r="G33" s="23"/>
      <c r="H33" s="24">
        <f t="shared" si="1"/>
        <v>0</v>
      </c>
      <c r="I33" s="25">
        <f t="shared" si="2"/>
        <v>0</v>
      </c>
    </row>
    <row r="34" spans="1:9" ht="89.25">
      <c r="A34" s="18">
        <v>30</v>
      </c>
      <c r="B34" s="35" t="s">
        <v>45</v>
      </c>
      <c r="C34" s="33" t="s">
        <v>35</v>
      </c>
      <c r="D34" s="34">
        <v>10</v>
      </c>
      <c r="E34" s="25"/>
      <c r="F34" s="22">
        <f t="shared" si="0"/>
        <v>0</v>
      </c>
      <c r="G34" s="23"/>
      <c r="H34" s="24">
        <f t="shared" si="1"/>
        <v>0</v>
      </c>
      <c r="I34" s="25">
        <f t="shared" si="2"/>
        <v>0</v>
      </c>
    </row>
    <row r="35" spans="1:9" ht="38.25">
      <c r="A35" s="18">
        <v>31</v>
      </c>
      <c r="B35" s="28" t="s">
        <v>46</v>
      </c>
      <c r="C35" s="27" t="s">
        <v>35</v>
      </c>
      <c r="D35" s="20">
        <v>2</v>
      </c>
      <c r="E35" s="25"/>
      <c r="F35" s="22">
        <f t="shared" si="0"/>
        <v>0</v>
      </c>
      <c r="G35" s="23"/>
      <c r="H35" s="24">
        <f t="shared" si="1"/>
        <v>0</v>
      </c>
      <c r="I35" s="25">
        <f t="shared" si="2"/>
        <v>0</v>
      </c>
    </row>
    <row r="36" spans="1:9" ht="38.25">
      <c r="A36" s="18">
        <v>32</v>
      </c>
      <c r="B36" s="28" t="s">
        <v>47</v>
      </c>
      <c r="C36" s="27" t="s">
        <v>35</v>
      </c>
      <c r="D36" s="20">
        <v>2</v>
      </c>
      <c r="E36" s="25"/>
      <c r="F36" s="22">
        <f t="shared" si="0"/>
        <v>0</v>
      </c>
      <c r="G36" s="23"/>
      <c r="H36" s="24">
        <f t="shared" si="1"/>
        <v>0</v>
      </c>
      <c r="I36" s="25">
        <f t="shared" si="2"/>
        <v>0</v>
      </c>
    </row>
    <row r="37" spans="1:9" ht="38.25">
      <c r="A37" s="18">
        <v>33</v>
      </c>
      <c r="B37" s="28" t="s">
        <v>48</v>
      </c>
      <c r="C37" s="27" t="s">
        <v>35</v>
      </c>
      <c r="D37" s="20">
        <v>2</v>
      </c>
      <c r="E37" s="25"/>
      <c r="F37" s="22">
        <f t="shared" si="0"/>
        <v>0</v>
      </c>
      <c r="G37" s="23"/>
      <c r="H37" s="24">
        <f t="shared" si="1"/>
        <v>0</v>
      </c>
      <c r="I37" s="25">
        <f t="shared" si="2"/>
        <v>0</v>
      </c>
    </row>
    <row r="38" spans="1:9" ht="38.25">
      <c r="A38" s="18">
        <v>34</v>
      </c>
      <c r="B38" s="36" t="s">
        <v>49</v>
      </c>
      <c r="C38" s="37" t="s">
        <v>35</v>
      </c>
      <c r="D38" s="34">
        <v>2</v>
      </c>
      <c r="E38" s="25"/>
      <c r="F38" s="22">
        <f t="shared" si="0"/>
        <v>0</v>
      </c>
      <c r="G38" s="23"/>
      <c r="H38" s="24">
        <f t="shared" si="1"/>
        <v>0</v>
      </c>
      <c r="I38" s="25">
        <f t="shared" si="2"/>
        <v>0</v>
      </c>
    </row>
    <row r="39" spans="1:9" ht="38.25">
      <c r="A39" s="18">
        <v>35</v>
      </c>
      <c r="B39" s="28" t="s">
        <v>50</v>
      </c>
      <c r="C39" s="18" t="s">
        <v>35</v>
      </c>
      <c r="D39" s="38">
        <v>2</v>
      </c>
      <c r="E39" s="25"/>
      <c r="F39" s="22">
        <f t="shared" si="0"/>
        <v>0</v>
      </c>
      <c r="G39" s="23"/>
      <c r="H39" s="24">
        <f t="shared" si="1"/>
        <v>0</v>
      </c>
      <c r="I39" s="25">
        <f t="shared" si="2"/>
        <v>0</v>
      </c>
    </row>
    <row r="40" spans="1:9" ht="25.5">
      <c r="A40" s="18">
        <v>36</v>
      </c>
      <c r="B40" s="30" t="s">
        <v>51</v>
      </c>
      <c r="C40" s="18" t="s">
        <v>35</v>
      </c>
      <c r="D40" s="38">
        <v>20</v>
      </c>
      <c r="E40" s="25"/>
      <c r="F40" s="22">
        <f t="shared" si="0"/>
        <v>0</v>
      </c>
      <c r="G40" s="23"/>
      <c r="H40" s="24">
        <f t="shared" si="1"/>
        <v>0</v>
      </c>
      <c r="I40" s="25">
        <f t="shared" si="2"/>
        <v>0</v>
      </c>
    </row>
    <row r="41" spans="1:9" ht="25.5">
      <c r="A41" s="18">
        <v>37</v>
      </c>
      <c r="B41" s="30" t="s">
        <v>52</v>
      </c>
      <c r="C41" s="18" t="s">
        <v>35</v>
      </c>
      <c r="D41" s="38">
        <v>12</v>
      </c>
      <c r="E41" s="25"/>
      <c r="F41" s="22">
        <f t="shared" si="0"/>
        <v>0</v>
      </c>
      <c r="G41" s="23"/>
      <c r="H41" s="24">
        <f t="shared" si="1"/>
        <v>0</v>
      </c>
      <c r="I41" s="25">
        <f t="shared" si="2"/>
        <v>0</v>
      </c>
    </row>
    <row r="42" spans="1:9" ht="102">
      <c r="A42" s="18">
        <v>38</v>
      </c>
      <c r="B42" s="30" t="s">
        <v>53</v>
      </c>
      <c r="C42" s="18" t="s">
        <v>35</v>
      </c>
      <c r="D42" s="38">
        <v>2</v>
      </c>
      <c r="E42" s="25"/>
      <c r="F42" s="22">
        <f t="shared" si="0"/>
        <v>0</v>
      </c>
      <c r="G42" s="23"/>
      <c r="H42" s="24">
        <f t="shared" si="1"/>
        <v>0</v>
      </c>
      <c r="I42" s="25">
        <f t="shared" si="2"/>
        <v>0</v>
      </c>
    </row>
    <row r="43" spans="1:9">
      <c r="A43" s="5"/>
      <c r="B43" s="39"/>
      <c r="C43" s="5"/>
      <c r="D43" s="40"/>
      <c r="E43" s="41"/>
      <c r="F43" s="42">
        <f>SUM(F5:F42)</f>
        <v>0</v>
      </c>
      <c r="G43" s="5"/>
      <c r="H43" s="43"/>
      <c r="I43" s="44">
        <f>SUM(I5:I42)</f>
        <v>0</v>
      </c>
    </row>
    <row r="44" spans="1:9">
      <c r="A44" s="5"/>
      <c r="B44" s="39"/>
      <c r="C44" s="5"/>
      <c r="D44" s="40"/>
      <c r="E44" s="41"/>
      <c r="F44" s="41"/>
      <c r="G44" s="5"/>
      <c r="H44" s="41"/>
      <c r="I44" s="41"/>
    </row>
  </sheetData>
  <mergeCells count="3">
    <mergeCell ref="A1:I1"/>
    <mergeCell ref="A2:E2"/>
    <mergeCell ref="H2:I2"/>
  </mergeCells>
  <pageMargins left="0.7" right="0.7" top="0.75" bottom="0.75" header="0.51180555555555496" footer="0.51180555555555496"/>
  <pageSetup paperSize="9" scale="96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24" zoomScaleNormal="100" workbookViewId="0">
      <selection sqref="A1:I43"/>
    </sheetView>
  </sheetViews>
  <sheetFormatPr defaultColWidth="8.7109375" defaultRowHeight="15"/>
  <cols>
    <col min="1" max="1" width="4.7109375" customWidth="1"/>
    <col min="2" max="2" width="49.42578125" customWidth="1"/>
    <col min="4" max="4" width="11.5703125" style="139" customWidth="1"/>
    <col min="5" max="5" width="10" customWidth="1"/>
    <col min="6" max="6" width="13.5703125" customWidth="1"/>
    <col min="8" max="8" width="11.85546875" customWidth="1"/>
    <col min="9" max="9" width="12.5703125" customWidth="1"/>
  </cols>
  <sheetData>
    <row r="1" spans="1:9" ht="16.5" customHeight="1">
      <c r="A1" s="156" t="s">
        <v>0</v>
      </c>
      <c r="B1" s="156"/>
      <c r="C1" s="156"/>
      <c r="D1" s="156"/>
      <c r="E1" s="156"/>
      <c r="F1" s="156"/>
      <c r="G1" s="156"/>
      <c r="H1" s="156"/>
      <c r="I1" s="156"/>
    </row>
    <row r="2" spans="1:9" ht="16.5" customHeight="1">
      <c r="A2" s="157" t="s">
        <v>54</v>
      </c>
      <c r="B2" s="157"/>
      <c r="C2" s="157"/>
      <c r="D2" s="157"/>
      <c r="E2" s="157"/>
      <c r="F2" s="45"/>
      <c r="G2" s="2"/>
      <c r="H2" s="159" t="s">
        <v>2</v>
      </c>
      <c r="I2" s="159"/>
    </row>
    <row r="3" spans="1:9" ht="38.25">
      <c r="A3" s="46" t="s">
        <v>3</v>
      </c>
      <c r="B3" s="47" t="s">
        <v>4</v>
      </c>
      <c r="C3" s="48" t="s">
        <v>5</v>
      </c>
      <c r="D3" s="131" t="s">
        <v>6</v>
      </c>
      <c r="E3" s="47" t="s">
        <v>7</v>
      </c>
      <c r="F3" s="47" t="s">
        <v>55</v>
      </c>
      <c r="G3" s="47" t="s">
        <v>9</v>
      </c>
      <c r="H3" s="49" t="s">
        <v>10</v>
      </c>
      <c r="I3" s="50" t="s">
        <v>56</v>
      </c>
    </row>
    <row r="4" spans="1:9">
      <c r="A4" s="51">
        <v>1</v>
      </c>
      <c r="B4" s="52">
        <v>2</v>
      </c>
      <c r="C4" s="53">
        <v>3</v>
      </c>
      <c r="D4" s="132">
        <v>4</v>
      </c>
      <c r="E4" s="54">
        <v>5</v>
      </c>
      <c r="F4" s="55">
        <v>6</v>
      </c>
      <c r="G4" s="55">
        <v>7</v>
      </c>
      <c r="H4" s="56">
        <v>8</v>
      </c>
      <c r="I4" s="47">
        <v>9</v>
      </c>
    </row>
    <row r="5" spans="1:9" ht="63.75">
      <c r="A5" s="18">
        <v>1</v>
      </c>
      <c r="B5" s="4" t="s">
        <v>57</v>
      </c>
      <c r="C5" s="18" t="s">
        <v>35</v>
      </c>
      <c r="D5" s="133">
        <v>90</v>
      </c>
      <c r="E5" s="57"/>
      <c r="F5" s="22">
        <f>D5*E5</f>
        <v>0</v>
      </c>
      <c r="G5" s="23"/>
      <c r="H5" s="24">
        <f t="shared" ref="H5:H41" si="0">F5*G5</f>
        <v>0</v>
      </c>
      <c r="I5" s="25">
        <f t="shared" ref="I5:I41" si="1">F5+H5</f>
        <v>0</v>
      </c>
    </row>
    <row r="6" spans="1:9" ht="63.75">
      <c r="A6" s="18">
        <v>2</v>
      </c>
      <c r="B6" s="4" t="s">
        <v>58</v>
      </c>
      <c r="C6" s="18" t="s">
        <v>35</v>
      </c>
      <c r="D6" s="133">
        <v>100</v>
      </c>
      <c r="E6" s="57"/>
      <c r="F6" s="22">
        <f>D6*E6</f>
        <v>0</v>
      </c>
      <c r="G6" s="23"/>
      <c r="H6" s="24">
        <f t="shared" si="0"/>
        <v>0</v>
      </c>
      <c r="I6" s="25">
        <f t="shared" si="1"/>
        <v>0</v>
      </c>
    </row>
    <row r="7" spans="1:9" ht="63.75">
      <c r="A7" s="18">
        <v>3</v>
      </c>
      <c r="B7" s="4" t="s">
        <v>59</v>
      </c>
      <c r="C7" s="18" t="s">
        <v>35</v>
      </c>
      <c r="D7" s="133">
        <v>30</v>
      </c>
      <c r="E7" s="57"/>
      <c r="F7" s="22">
        <f>D7*E7</f>
        <v>0</v>
      </c>
      <c r="G7" s="23"/>
      <c r="H7" s="24">
        <f t="shared" si="0"/>
        <v>0</v>
      </c>
      <c r="I7" s="25">
        <f t="shared" si="1"/>
        <v>0</v>
      </c>
    </row>
    <row r="8" spans="1:9" ht="63.75">
      <c r="A8" s="18">
        <v>4</v>
      </c>
      <c r="B8" s="4" t="s">
        <v>60</v>
      </c>
      <c r="C8" s="18" t="s">
        <v>35</v>
      </c>
      <c r="D8" s="133">
        <v>25</v>
      </c>
      <c r="E8" s="57"/>
      <c r="F8" s="22">
        <f>E8*30</f>
        <v>0</v>
      </c>
      <c r="G8" s="23"/>
      <c r="H8" s="24">
        <f t="shared" si="0"/>
        <v>0</v>
      </c>
      <c r="I8" s="25">
        <f t="shared" si="1"/>
        <v>0</v>
      </c>
    </row>
    <row r="9" spans="1:9" ht="141.75" customHeight="1">
      <c r="A9" s="18">
        <v>5</v>
      </c>
      <c r="B9" s="4" t="s">
        <v>61</v>
      </c>
      <c r="C9" s="18" t="s">
        <v>35</v>
      </c>
      <c r="D9" s="133">
        <v>2</v>
      </c>
      <c r="E9" s="57"/>
      <c r="F9" s="22">
        <f t="shared" ref="F9:F41" si="2">D9*E9</f>
        <v>0</v>
      </c>
      <c r="G9" s="23"/>
      <c r="H9" s="24">
        <f t="shared" si="0"/>
        <v>0</v>
      </c>
      <c r="I9" s="25">
        <f t="shared" si="1"/>
        <v>0</v>
      </c>
    </row>
    <row r="10" spans="1:9" ht="113.45" customHeight="1">
      <c r="A10" s="18">
        <v>6</v>
      </c>
      <c r="B10" s="58" t="s">
        <v>62</v>
      </c>
      <c r="C10" s="18" t="s">
        <v>35</v>
      </c>
      <c r="D10" s="133">
        <v>2</v>
      </c>
      <c r="E10" s="57"/>
      <c r="F10" s="22">
        <f t="shared" si="2"/>
        <v>0</v>
      </c>
      <c r="G10" s="23"/>
      <c r="H10" s="24">
        <f t="shared" si="0"/>
        <v>0</v>
      </c>
      <c r="I10" s="25">
        <f t="shared" si="1"/>
        <v>0</v>
      </c>
    </row>
    <row r="11" spans="1:9" ht="119.45" customHeight="1">
      <c r="A11" s="18">
        <v>7</v>
      </c>
      <c r="B11" s="59" t="s">
        <v>63</v>
      </c>
      <c r="C11" s="18" t="s">
        <v>35</v>
      </c>
      <c r="D11" s="133">
        <v>1</v>
      </c>
      <c r="E11" s="57"/>
      <c r="F11" s="22">
        <f t="shared" si="2"/>
        <v>0</v>
      </c>
      <c r="G11" s="23"/>
      <c r="H11" s="24">
        <f t="shared" si="0"/>
        <v>0</v>
      </c>
      <c r="I11" s="25">
        <f t="shared" si="1"/>
        <v>0</v>
      </c>
    </row>
    <row r="12" spans="1:9" ht="153" customHeight="1">
      <c r="A12" s="18">
        <v>8</v>
      </c>
      <c r="B12" s="59" t="s">
        <v>64</v>
      </c>
      <c r="C12" s="18" t="s">
        <v>35</v>
      </c>
      <c r="D12" s="133">
        <v>2</v>
      </c>
      <c r="E12" s="57"/>
      <c r="F12" s="22">
        <f t="shared" si="2"/>
        <v>0</v>
      </c>
      <c r="G12" s="23"/>
      <c r="H12" s="24">
        <f t="shared" si="0"/>
        <v>0</v>
      </c>
      <c r="I12" s="25">
        <f t="shared" si="1"/>
        <v>0</v>
      </c>
    </row>
    <row r="13" spans="1:9" ht="22.5" customHeight="1">
      <c r="A13" s="18">
        <v>9</v>
      </c>
      <c r="B13" s="18" t="s">
        <v>65</v>
      </c>
      <c r="C13" s="18" t="s">
        <v>35</v>
      </c>
      <c r="D13" s="133">
        <v>300</v>
      </c>
      <c r="E13" s="57"/>
      <c r="F13" s="22">
        <f t="shared" si="2"/>
        <v>0</v>
      </c>
      <c r="G13" s="23"/>
      <c r="H13" s="24">
        <f t="shared" si="0"/>
        <v>0</v>
      </c>
      <c r="I13" s="25">
        <f t="shared" si="1"/>
        <v>0</v>
      </c>
    </row>
    <row r="14" spans="1:9" ht="70.5" customHeight="1">
      <c r="A14" s="18">
        <v>10</v>
      </c>
      <c r="B14" s="58" t="s">
        <v>66</v>
      </c>
      <c r="C14" s="27" t="s">
        <v>35</v>
      </c>
      <c r="D14" s="133">
        <v>40</v>
      </c>
      <c r="E14" s="57"/>
      <c r="F14" s="22">
        <f t="shared" si="2"/>
        <v>0</v>
      </c>
      <c r="G14" s="23"/>
      <c r="H14" s="24">
        <f t="shared" si="0"/>
        <v>0</v>
      </c>
      <c r="I14" s="25">
        <f t="shared" si="1"/>
        <v>0</v>
      </c>
    </row>
    <row r="15" spans="1:9" ht="42.75" customHeight="1">
      <c r="A15" s="18">
        <v>11</v>
      </c>
      <c r="B15" s="58" t="s">
        <v>67</v>
      </c>
      <c r="C15" s="27" t="s">
        <v>35</v>
      </c>
      <c r="D15" s="133">
        <v>40</v>
      </c>
      <c r="E15" s="57"/>
      <c r="F15" s="22">
        <f t="shared" si="2"/>
        <v>0</v>
      </c>
      <c r="G15" s="23"/>
      <c r="H15" s="24">
        <f t="shared" si="0"/>
        <v>0</v>
      </c>
      <c r="I15" s="25">
        <f t="shared" si="1"/>
        <v>0</v>
      </c>
    </row>
    <row r="16" spans="1:9" ht="39" customHeight="1">
      <c r="A16" s="18">
        <v>12</v>
      </c>
      <c r="B16" s="58" t="s">
        <v>68</v>
      </c>
      <c r="C16" s="27" t="s">
        <v>19</v>
      </c>
      <c r="D16" s="133">
        <v>1000</v>
      </c>
      <c r="E16" s="57"/>
      <c r="F16" s="22">
        <f t="shared" si="2"/>
        <v>0</v>
      </c>
      <c r="G16" s="23"/>
      <c r="H16" s="24">
        <f t="shared" si="0"/>
        <v>0</v>
      </c>
      <c r="I16" s="25">
        <f t="shared" si="1"/>
        <v>0</v>
      </c>
    </row>
    <row r="17" spans="1:9" ht="76.5">
      <c r="A17" s="18">
        <v>13</v>
      </c>
      <c r="B17" s="4" t="s">
        <v>69</v>
      </c>
      <c r="C17" s="27" t="s">
        <v>19</v>
      </c>
      <c r="D17" s="133">
        <v>3500</v>
      </c>
      <c r="E17" s="57"/>
      <c r="F17" s="22">
        <f t="shared" si="2"/>
        <v>0</v>
      </c>
      <c r="G17" s="23"/>
      <c r="H17" s="24">
        <f t="shared" si="0"/>
        <v>0</v>
      </c>
      <c r="I17" s="25">
        <f t="shared" si="1"/>
        <v>0</v>
      </c>
    </row>
    <row r="18" spans="1:9">
      <c r="A18" s="18">
        <v>14</v>
      </c>
      <c r="B18" s="27" t="s">
        <v>70</v>
      </c>
      <c r="C18" s="27" t="s">
        <v>19</v>
      </c>
      <c r="D18" s="133">
        <v>1400</v>
      </c>
      <c r="E18" s="57"/>
      <c r="F18" s="22">
        <f t="shared" si="2"/>
        <v>0</v>
      </c>
      <c r="G18" s="23"/>
      <c r="H18" s="24">
        <f t="shared" si="0"/>
        <v>0</v>
      </c>
      <c r="I18" s="25">
        <f t="shared" si="1"/>
        <v>0</v>
      </c>
    </row>
    <row r="19" spans="1:9" ht="24.6" customHeight="1">
      <c r="A19" s="18">
        <v>15</v>
      </c>
      <c r="B19" s="18" t="s">
        <v>71</v>
      </c>
      <c r="C19" s="18" t="s">
        <v>19</v>
      </c>
      <c r="D19" s="133">
        <v>2900</v>
      </c>
      <c r="E19" s="57"/>
      <c r="F19" s="22">
        <f t="shared" si="2"/>
        <v>0</v>
      </c>
      <c r="G19" s="23"/>
      <c r="H19" s="24">
        <f t="shared" si="0"/>
        <v>0</v>
      </c>
      <c r="I19" s="25">
        <f t="shared" si="1"/>
        <v>0</v>
      </c>
    </row>
    <row r="20" spans="1:9">
      <c r="A20" s="18">
        <v>16</v>
      </c>
      <c r="B20" s="18" t="s">
        <v>72</v>
      </c>
      <c r="C20" s="18" t="s">
        <v>19</v>
      </c>
      <c r="D20" s="133">
        <v>2</v>
      </c>
      <c r="E20" s="57"/>
      <c r="F20" s="22">
        <f t="shared" si="2"/>
        <v>0</v>
      </c>
      <c r="G20" s="23"/>
      <c r="H20" s="24">
        <f t="shared" si="0"/>
        <v>0</v>
      </c>
      <c r="I20" s="25">
        <f t="shared" si="1"/>
        <v>0</v>
      </c>
    </row>
    <row r="21" spans="1:9" ht="25.5">
      <c r="A21" s="18">
        <v>17</v>
      </c>
      <c r="B21" s="4" t="s">
        <v>73</v>
      </c>
      <c r="C21" s="18" t="s">
        <v>19</v>
      </c>
      <c r="D21" s="133">
        <v>180</v>
      </c>
      <c r="E21" s="57"/>
      <c r="F21" s="22">
        <f t="shared" si="2"/>
        <v>0</v>
      </c>
      <c r="G21" s="23"/>
      <c r="H21" s="24">
        <f t="shared" si="0"/>
        <v>0</v>
      </c>
      <c r="I21" s="25">
        <f t="shared" si="1"/>
        <v>0</v>
      </c>
    </row>
    <row r="22" spans="1:9" ht="24.6" customHeight="1">
      <c r="A22" s="18">
        <v>18</v>
      </c>
      <c r="B22" s="18" t="s">
        <v>74</v>
      </c>
      <c r="C22" s="18" t="s">
        <v>19</v>
      </c>
      <c r="D22" s="133">
        <v>100</v>
      </c>
      <c r="E22" s="57"/>
      <c r="F22" s="22">
        <f t="shared" si="2"/>
        <v>0</v>
      </c>
      <c r="G22" s="23"/>
      <c r="H22" s="24">
        <f t="shared" si="0"/>
        <v>0</v>
      </c>
      <c r="I22" s="25">
        <f t="shared" si="1"/>
        <v>0</v>
      </c>
    </row>
    <row r="23" spans="1:9" ht="233.25" customHeight="1">
      <c r="A23" s="18">
        <v>19</v>
      </c>
      <c r="B23" s="30" t="s">
        <v>75</v>
      </c>
      <c r="C23" s="18" t="s">
        <v>19</v>
      </c>
      <c r="D23" s="133">
        <v>30</v>
      </c>
      <c r="E23" s="57"/>
      <c r="F23" s="22">
        <f t="shared" si="2"/>
        <v>0</v>
      </c>
      <c r="G23" s="23"/>
      <c r="H23" s="24">
        <f t="shared" si="0"/>
        <v>0</v>
      </c>
      <c r="I23" s="25">
        <f t="shared" si="1"/>
        <v>0</v>
      </c>
    </row>
    <row r="24" spans="1:9">
      <c r="A24" s="18">
        <v>20</v>
      </c>
      <c r="B24" s="4" t="s">
        <v>76</v>
      </c>
      <c r="C24" s="18" t="s">
        <v>19</v>
      </c>
      <c r="D24" s="133">
        <v>50</v>
      </c>
      <c r="E24" s="57"/>
      <c r="F24" s="22">
        <f t="shared" si="2"/>
        <v>0</v>
      </c>
      <c r="G24" s="23"/>
      <c r="H24" s="24">
        <f t="shared" si="0"/>
        <v>0</v>
      </c>
      <c r="I24" s="25">
        <f t="shared" si="1"/>
        <v>0</v>
      </c>
    </row>
    <row r="25" spans="1:9" ht="30" customHeight="1">
      <c r="A25" s="18">
        <v>21</v>
      </c>
      <c r="B25" s="18" t="s">
        <v>77</v>
      </c>
      <c r="C25" s="18" t="s">
        <v>19</v>
      </c>
      <c r="D25" s="133">
        <v>400</v>
      </c>
      <c r="E25" s="57"/>
      <c r="F25" s="22">
        <f t="shared" si="2"/>
        <v>0</v>
      </c>
      <c r="G25" s="23"/>
      <c r="H25" s="24">
        <f t="shared" si="0"/>
        <v>0</v>
      </c>
      <c r="I25" s="25">
        <f t="shared" si="1"/>
        <v>0</v>
      </c>
    </row>
    <row r="26" spans="1:9">
      <c r="A26" s="18">
        <v>22</v>
      </c>
      <c r="B26" s="18" t="s">
        <v>78</v>
      </c>
      <c r="C26" s="18" t="s">
        <v>19</v>
      </c>
      <c r="D26" s="133">
        <v>10</v>
      </c>
      <c r="E26" s="57"/>
      <c r="F26" s="22">
        <f t="shared" si="2"/>
        <v>0</v>
      </c>
      <c r="G26" s="23"/>
      <c r="H26" s="24">
        <f t="shared" si="0"/>
        <v>0</v>
      </c>
      <c r="I26" s="25">
        <f t="shared" si="1"/>
        <v>0</v>
      </c>
    </row>
    <row r="27" spans="1:9">
      <c r="A27" s="18">
        <v>23</v>
      </c>
      <c r="B27" s="18" t="s">
        <v>79</v>
      </c>
      <c r="C27" s="18" t="s">
        <v>19</v>
      </c>
      <c r="D27" s="133">
        <v>40</v>
      </c>
      <c r="E27" s="57"/>
      <c r="F27" s="22">
        <f t="shared" si="2"/>
        <v>0</v>
      </c>
      <c r="G27" s="23"/>
      <c r="H27" s="24">
        <f t="shared" si="0"/>
        <v>0</v>
      </c>
      <c r="I27" s="25">
        <f t="shared" si="1"/>
        <v>0</v>
      </c>
    </row>
    <row r="28" spans="1:9" ht="22.5" customHeight="1">
      <c r="A28" s="18">
        <v>24</v>
      </c>
      <c r="B28" s="4" t="s">
        <v>80</v>
      </c>
      <c r="C28" s="18" t="s">
        <v>19</v>
      </c>
      <c r="D28" s="133">
        <v>1</v>
      </c>
      <c r="E28" s="57"/>
      <c r="F28" s="22">
        <f t="shared" si="2"/>
        <v>0</v>
      </c>
      <c r="G28" s="23"/>
      <c r="H28" s="24">
        <f t="shared" si="0"/>
        <v>0</v>
      </c>
      <c r="I28" s="25">
        <f t="shared" si="1"/>
        <v>0</v>
      </c>
    </row>
    <row r="29" spans="1:9" ht="33" customHeight="1">
      <c r="A29" s="18">
        <v>25</v>
      </c>
      <c r="B29" s="4" t="s">
        <v>81</v>
      </c>
      <c r="C29" s="18" t="s">
        <v>35</v>
      </c>
      <c r="D29" s="134">
        <v>3400</v>
      </c>
      <c r="E29" s="57"/>
      <c r="F29" s="22">
        <f t="shared" si="2"/>
        <v>0</v>
      </c>
      <c r="G29" s="23"/>
      <c r="H29" s="24">
        <f t="shared" si="0"/>
        <v>0</v>
      </c>
      <c r="I29" s="25">
        <f t="shared" si="1"/>
        <v>0</v>
      </c>
    </row>
    <row r="30" spans="1:9" ht="27" customHeight="1">
      <c r="A30" s="18">
        <v>26</v>
      </c>
      <c r="B30" s="18" t="s">
        <v>82</v>
      </c>
      <c r="C30" s="18" t="s">
        <v>19</v>
      </c>
      <c r="D30" s="133">
        <v>10</v>
      </c>
      <c r="E30" s="57"/>
      <c r="F30" s="22">
        <f t="shared" si="2"/>
        <v>0</v>
      </c>
      <c r="G30" s="23"/>
      <c r="H30" s="24">
        <f t="shared" si="0"/>
        <v>0</v>
      </c>
      <c r="I30" s="25">
        <f t="shared" si="1"/>
        <v>0</v>
      </c>
    </row>
    <row r="31" spans="1:9" ht="24.75" customHeight="1">
      <c r="A31" s="18">
        <v>27</v>
      </c>
      <c r="B31" s="18" t="s">
        <v>83</v>
      </c>
      <c r="C31" s="18" t="s">
        <v>19</v>
      </c>
      <c r="D31" s="133">
        <v>5</v>
      </c>
      <c r="E31" s="57"/>
      <c r="F31" s="22">
        <f t="shared" si="2"/>
        <v>0</v>
      </c>
      <c r="G31" s="23"/>
      <c r="H31" s="24">
        <f t="shared" si="0"/>
        <v>0</v>
      </c>
      <c r="I31" s="25">
        <f t="shared" si="1"/>
        <v>0</v>
      </c>
    </row>
    <row r="32" spans="1:9" ht="39" customHeight="1">
      <c r="A32" s="18">
        <v>28</v>
      </c>
      <c r="B32" s="4" t="s">
        <v>84</v>
      </c>
      <c r="C32" s="18" t="s">
        <v>19</v>
      </c>
      <c r="D32" s="133">
        <v>30</v>
      </c>
      <c r="E32" s="57"/>
      <c r="F32" s="22">
        <f t="shared" si="2"/>
        <v>0</v>
      </c>
      <c r="G32" s="23"/>
      <c r="H32" s="24">
        <f t="shared" si="0"/>
        <v>0</v>
      </c>
      <c r="I32" s="25">
        <f t="shared" si="1"/>
        <v>0</v>
      </c>
    </row>
    <row r="33" spans="1:9" ht="44.25" customHeight="1">
      <c r="A33" s="18">
        <v>29</v>
      </c>
      <c r="B33" s="18" t="s">
        <v>85</v>
      </c>
      <c r="C33" s="33" t="s">
        <v>19</v>
      </c>
      <c r="D33" s="135">
        <v>2</v>
      </c>
      <c r="E33" s="57"/>
      <c r="F33" s="22">
        <f t="shared" si="2"/>
        <v>0</v>
      </c>
      <c r="G33" s="23"/>
      <c r="H33" s="24">
        <f t="shared" si="0"/>
        <v>0</v>
      </c>
      <c r="I33" s="25">
        <f t="shared" si="1"/>
        <v>0</v>
      </c>
    </row>
    <row r="34" spans="1:9" ht="56.25" customHeight="1">
      <c r="A34" s="18">
        <v>30</v>
      </c>
      <c r="B34" s="60" t="s">
        <v>86</v>
      </c>
      <c r="C34" s="33" t="s">
        <v>19</v>
      </c>
      <c r="D34" s="135">
        <v>10</v>
      </c>
      <c r="E34" s="57"/>
      <c r="F34" s="22">
        <f t="shared" si="2"/>
        <v>0</v>
      </c>
      <c r="G34" s="23"/>
      <c r="H34" s="24">
        <f t="shared" si="0"/>
        <v>0</v>
      </c>
      <c r="I34" s="25">
        <f t="shared" si="1"/>
        <v>0</v>
      </c>
    </row>
    <row r="35" spans="1:9" ht="25.5" customHeight="1">
      <c r="A35" s="18">
        <v>31</v>
      </c>
      <c r="B35" s="18" t="s">
        <v>87</v>
      </c>
      <c r="C35" s="18" t="s">
        <v>19</v>
      </c>
      <c r="D35" s="133">
        <v>50</v>
      </c>
      <c r="E35" s="57"/>
      <c r="F35" s="22">
        <f t="shared" si="2"/>
        <v>0</v>
      </c>
      <c r="G35" s="23"/>
      <c r="H35" s="24">
        <f t="shared" si="0"/>
        <v>0</v>
      </c>
      <c r="I35" s="25">
        <f t="shared" si="1"/>
        <v>0</v>
      </c>
    </row>
    <row r="36" spans="1:9" ht="29.25" customHeight="1">
      <c r="A36" s="18">
        <v>32</v>
      </c>
      <c r="B36" s="18" t="s">
        <v>88</v>
      </c>
      <c r="C36" s="18" t="s">
        <v>19</v>
      </c>
      <c r="D36" s="133">
        <v>10</v>
      </c>
      <c r="E36" s="57"/>
      <c r="F36" s="22">
        <f t="shared" si="2"/>
        <v>0</v>
      </c>
      <c r="G36" s="23"/>
      <c r="H36" s="24">
        <f t="shared" si="0"/>
        <v>0</v>
      </c>
      <c r="I36" s="25">
        <f t="shared" si="1"/>
        <v>0</v>
      </c>
    </row>
    <row r="37" spans="1:9">
      <c r="A37" s="18">
        <v>33</v>
      </c>
      <c r="B37" s="33" t="s">
        <v>89</v>
      </c>
      <c r="C37" s="18" t="s">
        <v>19</v>
      </c>
      <c r="D37" s="133">
        <v>10</v>
      </c>
      <c r="E37" s="57"/>
      <c r="F37" s="22">
        <f t="shared" si="2"/>
        <v>0</v>
      </c>
      <c r="G37" s="23"/>
      <c r="H37" s="24">
        <f t="shared" si="0"/>
        <v>0</v>
      </c>
      <c r="I37" s="25">
        <f t="shared" si="1"/>
        <v>0</v>
      </c>
    </row>
    <row r="38" spans="1:9">
      <c r="A38" s="18">
        <v>34</v>
      </c>
      <c r="B38" s="18" t="s">
        <v>90</v>
      </c>
      <c r="C38" s="61" t="s">
        <v>19</v>
      </c>
      <c r="D38" s="135">
        <v>7</v>
      </c>
      <c r="E38" s="62"/>
      <c r="F38" s="22">
        <f t="shared" si="2"/>
        <v>0</v>
      </c>
      <c r="G38" s="63"/>
      <c r="H38" s="24">
        <f t="shared" si="0"/>
        <v>0</v>
      </c>
      <c r="I38" s="25">
        <f t="shared" si="1"/>
        <v>0</v>
      </c>
    </row>
    <row r="39" spans="1:9">
      <c r="A39" s="18">
        <v>35</v>
      </c>
      <c r="B39" s="18" t="s">
        <v>91</v>
      </c>
      <c r="C39" s="61" t="s">
        <v>19</v>
      </c>
      <c r="D39" s="136">
        <v>1</v>
      </c>
      <c r="E39" s="57"/>
      <c r="F39" s="22">
        <f t="shared" si="2"/>
        <v>0</v>
      </c>
      <c r="G39" s="63"/>
      <c r="H39" s="24">
        <f t="shared" si="0"/>
        <v>0</v>
      </c>
      <c r="I39" s="25">
        <f t="shared" si="1"/>
        <v>0</v>
      </c>
    </row>
    <row r="40" spans="1:9" ht="22.5" customHeight="1">
      <c r="A40" s="18">
        <v>36</v>
      </c>
      <c r="B40" s="64" t="s">
        <v>92</v>
      </c>
      <c r="C40" s="33" t="s">
        <v>19</v>
      </c>
      <c r="D40" s="136">
        <v>50</v>
      </c>
      <c r="E40" s="57"/>
      <c r="F40" s="22">
        <f t="shared" si="2"/>
        <v>0</v>
      </c>
      <c r="G40" s="63"/>
      <c r="H40" s="24">
        <f t="shared" si="0"/>
        <v>0</v>
      </c>
      <c r="I40" s="25">
        <f t="shared" si="1"/>
        <v>0</v>
      </c>
    </row>
    <row r="41" spans="1:9">
      <c r="A41" s="18">
        <v>37</v>
      </c>
      <c r="B41" s="64" t="s">
        <v>93</v>
      </c>
      <c r="C41" s="33" t="s">
        <v>19</v>
      </c>
      <c r="D41" s="136">
        <v>10</v>
      </c>
      <c r="E41" s="57"/>
      <c r="F41" s="22">
        <f t="shared" si="2"/>
        <v>0</v>
      </c>
      <c r="G41" s="23"/>
      <c r="H41" s="24">
        <f t="shared" si="0"/>
        <v>0</v>
      </c>
      <c r="I41" s="25">
        <f t="shared" si="1"/>
        <v>0</v>
      </c>
    </row>
    <row r="42" spans="1:9">
      <c r="A42" s="5"/>
      <c r="B42" s="5"/>
      <c r="C42" s="5"/>
      <c r="D42" s="137"/>
      <c r="E42" s="5"/>
      <c r="F42" s="25">
        <f>SUM(F5:F41)</f>
        <v>0</v>
      </c>
      <c r="G42" s="5"/>
      <c r="H42" s="65"/>
      <c r="I42" s="66">
        <f>SUM(I5:I41)</f>
        <v>0</v>
      </c>
    </row>
    <row r="43" spans="1:9" ht="25.5">
      <c r="A43" s="67"/>
      <c r="B43" s="69" t="s">
        <v>94</v>
      </c>
      <c r="C43" s="5"/>
      <c r="D43" s="138"/>
      <c r="E43" s="67"/>
      <c r="F43" s="67"/>
      <c r="G43" s="67"/>
      <c r="H43" s="68"/>
      <c r="I43" s="68"/>
    </row>
    <row r="44" spans="1:9">
      <c r="A44" s="67"/>
      <c r="B44" s="67"/>
      <c r="C44" s="5"/>
      <c r="D44" s="138"/>
      <c r="E44" s="67"/>
      <c r="F44" s="67"/>
      <c r="G44" s="67"/>
      <c r="H44" s="68"/>
      <c r="I44" s="68"/>
    </row>
    <row r="45" spans="1:9">
      <c r="A45" s="67"/>
      <c r="B45" s="67"/>
      <c r="C45" s="5"/>
      <c r="D45" s="138"/>
      <c r="E45" s="67"/>
      <c r="F45" s="67"/>
      <c r="G45" s="67"/>
      <c r="H45" s="68"/>
      <c r="I45" s="68"/>
    </row>
    <row r="46" spans="1:9">
      <c r="A46" s="67"/>
      <c r="B46" s="67"/>
      <c r="C46" s="5"/>
      <c r="D46" s="138"/>
      <c r="E46" s="67"/>
      <c r="F46" s="67"/>
      <c r="G46" s="67"/>
      <c r="H46" s="68"/>
      <c r="I46" s="68"/>
    </row>
    <row r="47" spans="1:9">
      <c r="A47" s="67"/>
      <c r="B47" s="67"/>
      <c r="C47" s="5"/>
      <c r="D47" s="138"/>
      <c r="E47" s="67"/>
      <c r="F47" s="67"/>
      <c r="G47" s="67"/>
      <c r="H47" s="68"/>
      <c r="I47" s="68"/>
    </row>
    <row r="48" spans="1:9">
      <c r="A48" s="67"/>
      <c r="B48" s="67"/>
      <c r="C48" s="5"/>
      <c r="D48" s="138"/>
      <c r="E48" s="67"/>
      <c r="F48" s="67"/>
      <c r="G48" s="67"/>
      <c r="H48" s="68"/>
      <c r="I48" s="68"/>
    </row>
  </sheetData>
  <mergeCells count="3">
    <mergeCell ref="A1:I1"/>
    <mergeCell ref="A2:E2"/>
    <mergeCell ref="H2:I2"/>
  </mergeCells>
  <pageMargins left="0.7" right="0.7" top="0.75" bottom="0.75" header="0.51180555555555496" footer="0.51180555555555496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4" zoomScaleNormal="100" workbookViewId="0">
      <selection sqref="A1:I29"/>
    </sheetView>
  </sheetViews>
  <sheetFormatPr defaultColWidth="8.7109375" defaultRowHeight="15"/>
  <cols>
    <col min="1" max="1" width="6.5703125" customWidth="1"/>
    <col min="2" max="2" width="48.85546875" customWidth="1"/>
    <col min="3" max="3" width="7.42578125" customWidth="1"/>
    <col min="4" max="4" width="11.140625" style="139" customWidth="1"/>
    <col min="6" max="6" width="11.7109375" customWidth="1"/>
    <col min="8" max="8" width="11.5703125" customWidth="1"/>
    <col min="9" max="9" width="14.5703125" customWidth="1"/>
  </cols>
  <sheetData>
    <row r="1" spans="1:9" ht="16.5" customHeight="1">
      <c r="A1" s="156" t="s">
        <v>0</v>
      </c>
      <c r="B1" s="156"/>
      <c r="C1" s="156"/>
      <c r="D1" s="156"/>
      <c r="E1" s="156"/>
      <c r="F1" s="156"/>
      <c r="G1" s="156"/>
      <c r="H1" s="156"/>
      <c r="I1" s="156"/>
    </row>
    <row r="2" spans="1:9" ht="16.5" customHeight="1">
      <c r="A2" s="160" t="s">
        <v>95</v>
      </c>
      <c r="B2" s="160"/>
      <c r="C2" s="160"/>
      <c r="D2" s="160"/>
      <c r="E2" s="160"/>
      <c r="F2" s="70"/>
      <c r="G2" s="71"/>
      <c r="H2" s="158" t="s">
        <v>2</v>
      </c>
      <c r="I2" s="158"/>
    </row>
    <row r="3" spans="1:9" ht="38.25">
      <c r="A3" s="3" t="s">
        <v>3</v>
      </c>
      <c r="B3" s="4" t="s">
        <v>4</v>
      </c>
      <c r="C3" s="5" t="s">
        <v>5</v>
      </c>
      <c r="D3" s="131" t="s">
        <v>6</v>
      </c>
      <c r="E3" s="4" t="s">
        <v>7</v>
      </c>
      <c r="F3" s="4" t="s">
        <v>55</v>
      </c>
      <c r="G3" s="4" t="s">
        <v>9</v>
      </c>
      <c r="H3" s="8" t="s">
        <v>10</v>
      </c>
      <c r="I3" s="8" t="s">
        <v>11</v>
      </c>
    </row>
    <row r="4" spans="1:9">
      <c r="A4" s="10">
        <v>1</v>
      </c>
      <c r="B4" s="11">
        <v>2</v>
      </c>
      <c r="C4" s="12">
        <v>3</v>
      </c>
      <c r="D4" s="140">
        <v>4</v>
      </c>
      <c r="E4" s="72">
        <v>5</v>
      </c>
      <c r="F4" s="16">
        <v>6</v>
      </c>
      <c r="G4" s="16">
        <v>7</v>
      </c>
      <c r="H4" s="16">
        <v>8</v>
      </c>
      <c r="I4" s="73">
        <v>9</v>
      </c>
    </row>
    <row r="5" spans="1:9" ht="25.5">
      <c r="A5" s="18">
        <v>1</v>
      </c>
      <c r="B5" s="74" t="s">
        <v>96</v>
      </c>
      <c r="C5" s="18" t="s">
        <v>35</v>
      </c>
      <c r="D5" s="141">
        <v>5</v>
      </c>
      <c r="E5" s="75"/>
      <c r="F5" s="22">
        <f t="shared" ref="F5:F23" si="0">D5*E5</f>
        <v>0</v>
      </c>
      <c r="G5" s="23"/>
      <c r="H5" s="24">
        <f t="shared" ref="H5:H23" si="1">F5*G5</f>
        <v>0</v>
      </c>
      <c r="I5" s="25">
        <f t="shared" ref="I5:I23" si="2">F5+H5</f>
        <v>0</v>
      </c>
    </row>
    <row r="6" spans="1:9">
      <c r="A6" s="18">
        <v>2</v>
      </c>
      <c r="B6" s="74" t="s">
        <v>97</v>
      </c>
      <c r="C6" s="18" t="s">
        <v>35</v>
      </c>
      <c r="D6" s="141">
        <v>15</v>
      </c>
      <c r="E6" s="75"/>
      <c r="F6" s="22">
        <f t="shared" si="0"/>
        <v>0</v>
      </c>
      <c r="G6" s="23"/>
      <c r="H6" s="24">
        <f t="shared" si="1"/>
        <v>0</v>
      </c>
      <c r="I6" s="25">
        <f t="shared" si="2"/>
        <v>0</v>
      </c>
    </row>
    <row r="7" spans="1:9">
      <c r="A7" s="18">
        <v>3</v>
      </c>
      <c r="B7" s="76" t="s">
        <v>98</v>
      </c>
      <c r="C7" s="18" t="s">
        <v>19</v>
      </c>
      <c r="D7" s="141">
        <v>1</v>
      </c>
      <c r="E7" s="75"/>
      <c r="F7" s="22">
        <f t="shared" si="0"/>
        <v>0</v>
      </c>
      <c r="G7" s="23"/>
      <c r="H7" s="24">
        <f t="shared" si="1"/>
        <v>0</v>
      </c>
      <c r="I7" s="25">
        <f t="shared" si="2"/>
        <v>0</v>
      </c>
    </row>
    <row r="8" spans="1:9" ht="52.5" customHeight="1">
      <c r="A8" s="18">
        <v>4</v>
      </c>
      <c r="B8" s="74" t="s">
        <v>99</v>
      </c>
      <c r="C8" s="18" t="s">
        <v>19</v>
      </c>
      <c r="D8" s="141">
        <v>2</v>
      </c>
      <c r="E8" s="75"/>
      <c r="F8" s="22">
        <f t="shared" si="0"/>
        <v>0</v>
      </c>
      <c r="G8" s="23"/>
      <c r="H8" s="24">
        <f t="shared" si="1"/>
        <v>0</v>
      </c>
      <c r="I8" s="25">
        <f t="shared" si="2"/>
        <v>0</v>
      </c>
    </row>
    <row r="9" spans="1:9">
      <c r="A9" s="18">
        <v>5</v>
      </c>
      <c r="B9" s="76" t="s">
        <v>100</v>
      </c>
      <c r="C9" s="18" t="s">
        <v>19</v>
      </c>
      <c r="D9" s="141">
        <v>2</v>
      </c>
      <c r="E9" s="75"/>
      <c r="F9" s="22">
        <f t="shared" si="0"/>
        <v>0</v>
      </c>
      <c r="G9" s="23"/>
      <c r="H9" s="24">
        <f t="shared" si="1"/>
        <v>0</v>
      </c>
      <c r="I9" s="25">
        <f t="shared" si="2"/>
        <v>0</v>
      </c>
    </row>
    <row r="10" spans="1:9" ht="30">
      <c r="A10" s="18">
        <v>6</v>
      </c>
      <c r="B10" s="77" t="s">
        <v>101</v>
      </c>
      <c r="C10" s="18" t="s">
        <v>19</v>
      </c>
      <c r="D10" s="141">
        <v>2</v>
      </c>
      <c r="E10" s="75"/>
      <c r="F10" s="22">
        <f t="shared" si="0"/>
        <v>0</v>
      </c>
      <c r="G10" s="23"/>
      <c r="H10" s="24">
        <f t="shared" si="1"/>
        <v>0</v>
      </c>
      <c r="I10" s="25">
        <f t="shared" si="2"/>
        <v>0</v>
      </c>
    </row>
    <row r="11" spans="1:9">
      <c r="A11" s="18">
        <v>7</v>
      </c>
      <c r="B11" s="77" t="s">
        <v>102</v>
      </c>
      <c r="C11" s="18" t="s">
        <v>19</v>
      </c>
      <c r="D11" s="141">
        <v>10</v>
      </c>
      <c r="E11" s="75"/>
      <c r="F11" s="22">
        <f t="shared" si="0"/>
        <v>0</v>
      </c>
      <c r="G11" s="23"/>
      <c r="H11" s="24">
        <f t="shared" si="1"/>
        <v>0</v>
      </c>
      <c r="I11" s="25">
        <f t="shared" si="2"/>
        <v>0</v>
      </c>
    </row>
    <row r="12" spans="1:9">
      <c r="A12" s="18">
        <v>8</v>
      </c>
      <c r="B12" s="76" t="s">
        <v>103</v>
      </c>
      <c r="C12" s="18" t="s">
        <v>19</v>
      </c>
      <c r="D12" s="141">
        <v>2</v>
      </c>
      <c r="E12" s="75"/>
      <c r="F12" s="22">
        <f t="shared" si="0"/>
        <v>0</v>
      </c>
      <c r="G12" s="23"/>
      <c r="H12" s="24">
        <f t="shared" si="1"/>
        <v>0</v>
      </c>
      <c r="I12" s="25">
        <f t="shared" si="2"/>
        <v>0</v>
      </c>
    </row>
    <row r="13" spans="1:9">
      <c r="A13" s="18">
        <v>9</v>
      </c>
      <c r="B13" s="76" t="s">
        <v>104</v>
      </c>
      <c r="C13" s="18" t="s">
        <v>19</v>
      </c>
      <c r="D13" s="141">
        <v>10</v>
      </c>
      <c r="E13" s="75"/>
      <c r="F13" s="22">
        <f t="shared" si="0"/>
        <v>0</v>
      </c>
      <c r="G13" s="23"/>
      <c r="H13" s="24">
        <f t="shared" si="1"/>
        <v>0</v>
      </c>
      <c r="I13" s="25">
        <f t="shared" si="2"/>
        <v>0</v>
      </c>
    </row>
    <row r="14" spans="1:9" ht="30.75" customHeight="1">
      <c r="A14" s="18">
        <v>10</v>
      </c>
      <c r="B14" s="76" t="s">
        <v>105</v>
      </c>
      <c r="C14" s="18" t="s">
        <v>19</v>
      </c>
      <c r="D14" s="141">
        <v>2</v>
      </c>
      <c r="E14" s="75"/>
      <c r="F14" s="22">
        <f t="shared" si="0"/>
        <v>0</v>
      </c>
      <c r="G14" s="23"/>
      <c r="H14" s="24">
        <f t="shared" si="1"/>
        <v>0</v>
      </c>
      <c r="I14" s="25">
        <f t="shared" si="2"/>
        <v>0</v>
      </c>
    </row>
    <row r="15" spans="1:9" ht="18.75" customHeight="1">
      <c r="A15" s="18">
        <v>11</v>
      </c>
      <c r="B15" s="76" t="s">
        <v>106</v>
      </c>
      <c r="C15" s="18" t="s">
        <v>19</v>
      </c>
      <c r="D15" s="141">
        <v>2</v>
      </c>
      <c r="E15" s="75"/>
      <c r="F15" s="22">
        <f t="shared" si="0"/>
        <v>0</v>
      </c>
      <c r="G15" s="23"/>
      <c r="H15" s="24">
        <f t="shared" si="1"/>
        <v>0</v>
      </c>
      <c r="I15" s="25">
        <f t="shared" si="2"/>
        <v>0</v>
      </c>
    </row>
    <row r="16" spans="1:9">
      <c r="A16" s="18">
        <v>12</v>
      </c>
      <c r="B16" s="76" t="s">
        <v>107</v>
      </c>
      <c r="C16" s="18" t="s">
        <v>19</v>
      </c>
      <c r="D16" s="141">
        <v>2</v>
      </c>
      <c r="E16" s="75"/>
      <c r="F16" s="22">
        <f t="shared" si="0"/>
        <v>0</v>
      </c>
      <c r="G16" s="23"/>
      <c r="H16" s="24">
        <f t="shared" si="1"/>
        <v>0</v>
      </c>
      <c r="I16" s="25">
        <f t="shared" si="2"/>
        <v>0</v>
      </c>
    </row>
    <row r="17" spans="1:9">
      <c r="A17" s="18">
        <v>13</v>
      </c>
      <c r="B17" s="76" t="s">
        <v>108</v>
      </c>
      <c r="C17" s="18" t="s">
        <v>19</v>
      </c>
      <c r="D17" s="141">
        <v>2</v>
      </c>
      <c r="E17" s="75"/>
      <c r="F17" s="22">
        <f t="shared" si="0"/>
        <v>0</v>
      </c>
      <c r="G17" s="23"/>
      <c r="H17" s="24">
        <f t="shared" si="1"/>
        <v>0</v>
      </c>
      <c r="I17" s="25">
        <f t="shared" si="2"/>
        <v>0</v>
      </c>
    </row>
    <row r="18" spans="1:9">
      <c r="A18" s="18">
        <v>14</v>
      </c>
      <c r="B18" s="76" t="s">
        <v>143</v>
      </c>
      <c r="C18" s="18" t="s">
        <v>19</v>
      </c>
      <c r="D18" s="141">
        <v>2</v>
      </c>
      <c r="E18" s="75"/>
      <c r="F18" s="22">
        <f t="shared" si="0"/>
        <v>0</v>
      </c>
      <c r="G18" s="23"/>
      <c r="H18" s="24">
        <f t="shared" si="1"/>
        <v>0</v>
      </c>
      <c r="I18" s="25">
        <f t="shared" si="2"/>
        <v>0</v>
      </c>
    </row>
    <row r="19" spans="1:9">
      <c r="A19" s="18">
        <v>15</v>
      </c>
      <c r="B19" s="74" t="s">
        <v>109</v>
      </c>
      <c r="C19" s="18" t="s">
        <v>19</v>
      </c>
      <c r="D19" s="141">
        <v>2</v>
      </c>
      <c r="E19" s="75"/>
      <c r="F19" s="22">
        <f t="shared" si="0"/>
        <v>0</v>
      </c>
      <c r="G19" s="23"/>
      <c r="H19" s="24">
        <f t="shared" si="1"/>
        <v>0</v>
      </c>
      <c r="I19" s="25">
        <f t="shared" si="2"/>
        <v>0</v>
      </c>
    </row>
    <row r="20" spans="1:9" ht="25.5">
      <c r="A20" s="18">
        <v>16</v>
      </c>
      <c r="B20" s="74" t="s">
        <v>110</v>
      </c>
      <c r="C20" s="18" t="s">
        <v>19</v>
      </c>
      <c r="D20" s="141">
        <v>10</v>
      </c>
      <c r="E20" s="75"/>
      <c r="F20" s="22">
        <f t="shared" si="0"/>
        <v>0</v>
      </c>
      <c r="G20" s="23"/>
      <c r="H20" s="24">
        <f t="shared" si="1"/>
        <v>0</v>
      </c>
      <c r="I20" s="25">
        <f t="shared" si="2"/>
        <v>0</v>
      </c>
    </row>
    <row r="21" spans="1:9" ht="25.5" customHeight="1">
      <c r="A21" s="18">
        <v>17</v>
      </c>
      <c r="B21" s="76" t="s">
        <v>111</v>
      </c>
      <c r="C21" s="18" t="s">
        <v>19</v>
      </c>
      <c r="D21" s="141">
        <v>10</v>
      </c>
      <c r="E21" s="75"/>
      <c r="F21" s="22">
        <f t="shared" si="0"/>
        <v>0</v>
      </c>
      <c r="G21" s="23"/>
      <c r="H21" s="24">
        <f t="shared" si="1"/>
        <v>0</v>
      </c>
      <c r="I21" s="25">
        <f t="shared" si="2"/>
        <v>0</v>
      </c>
    </row>
    <row r="22" spans="1:9">
      <c r="A22" s="18">
        <v>18</v>
      </c>
      <c r="B22" s="76" t="s">
        <v>112</v>
      </c>
      <c r="C22" s="18" t="s">
        <v>19</v>
      </c>
      <c r="D22" s="141">
        <v>2</v>
      </c>
      <c r="E22" s="75"/>
      <c r="F22" s="22">
        <f t="shared" si="0"/>
        <v>0</v>
      </c>
      <c r="G22" s="23"/>
      <c r="H22" s="24">
        <f t="shared" si="1"/>
        <v>0</v>
      </c>
      <c r="I22" s="25">
        <f t="shared" si="2"/>
        <v>0</v>
      </c>
    </row>
    <row r="23" spans="1:9">
      <c r="A23" s="18">
        <v>19</v>
      </c>
      <c r="B23" s="76" t="s">
        <v>113</v>
      </c>
      <c r="C23" s="18" t="s">
        <v>35</v>
      </c>
      <c r="D23" s="141">
        <v>60</v>
      </c>
      <c r="E23" s="75"/>
      <c r="F23" s="22">
        <f t="shared" si="0"/>
        <v>0</v>
      </c>
      <c r="G23" s="23"/>
      <c r="H23" s="24">
        <f t="shared" si="1"/>
        <v>0</v>
      </c>
      <c r="I23" s="25">
        <f t="shared" si="2"/>
        <v>0</v>
      </c>
    </row>
    <row r="24" spans="1:9">
      <c r="A24" s="5"/>
      <c r="B24" s="5"/>
      <c r="C24" s="5"/>
      <c r="D24" s="137"/>
      <c r="E24" s="5"/>
      <c r="F24" s="44">
        <f>SUM(F5:F23)</f>
        <v>0</v>
      </c>
      <c r="G24" s="5"/>
      <c r="H24" s="43"/>
      <c r="I24" s="42">
        <f>SUM(I5:I23)</f>
        <v>0</v>
      </c>
    </row>
    <row r="25" spans="1:9" ht="60" customHeight="1">
      <c r="A25" s="67"/>
      <c r="B25" s="161" t="s">
        <v>114</v>
      </c>
      <c r="C25" s="161"/>
      <c r="D25" s="161"/>
      <c r="E25" s="161"/>
      <c r="F25" s="67"/>
      <c r="G25" s="67"/>
      <c r="H25" s="68"/>
      <c r="I25" s="68"/>
    </row>
    <row r="26" spans="1:9" ht="15.75">
      <c r="A26" s="67"/>
      <c r="C26" s="5"/>
      <c r="D26" s="129" t="s">
        <v>141</v>
      </c>
      <c r="E26" s="67"/>
      <c r="G26" s="67"/>
      <c r="H26" s="68"/>
      <c r="I26" s="68"/>
    </row>
    <row r="27" spans="1:9">
      <c r="A27" s="67"/>
      <c r="B27" s="67"/>
      <c r="C27" s="5"/>
      <c r="D27" s="138"/>
      <c r="E27" s="67"/>
      <c r="F27" s="67"/>
      <c r="G27" s="67"/>
      <c r="H27" s="68"/>
      <c r="I27" s="68"/>
    </row>
    <row r="28" spans="1:9" ht="15.75">
      <c r="A28" s="67"/>
      <c r="B28" s="67"/>
      <c r="C28" s="5"/>
      <c r="D28" s="155" t="s">
        <v>142</v>
      </c>
      <c r="E28" s="67"/>
      <c r="F28" s="67"/>
      <c r="G28" s="67"/>
      <c r="H28" s="68"/>
      <c r="I28" s="68"/>
    </row>
    <row r="29" spans="1:9">
      <c r="A29" s="67"/>
      <c r="B29" s="67"/>
      <c r="C29" s="5"/>
      <c r="D29" s="138"/>
      <c r="E29" s="67"/>
      <c r="F29" s="67"/>
      <c r="G29" s="67"/>
      <c r="H29" s="68"/>
      <c r="I29" s="68"/>
    </row>
  </sheetData>
  <mergeCells count="4">
    <mergeCell ref="A1:I1"/>
    <mergeCell ref="A2:E2"/>
    <mergeCell ref="H2:I2"/>
    <mergeCell ref="B25:E25"/>
  </mergeCells>
  <pageMargins left="0.7" right="0.7" top="0.75" bottom="0.75" header="0.51180555555555496" footer="0.51180555555555496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sqref="A1:I14"/>
    </sheetView>
  </sheetViews>
  <sheetFormatPr defaultColWidth="8.7109375" defaultRowHeight="15"/>
  <cols>
    <col min="1" max="1" width="4.42578125" customWidth="1"/>
    <col min="2" max="2" width="46.28515625" customWidth="1"/>
    <col min="3" max="3" width="6.85546875" customWidth="1"/>
    <col min="4" max="4" width="11.28515625" style="139" customWidth="1"/>
    <col min="6" max="6" width="12.42578125" customWidth="1"/>
    <col min="8" max="8" width="15.140625" customWidth="1"/>
    <col min="9" max="9" width="15" customWidth="1"/>
  </cols>
  <sheetData>
    <row r="1" spans="1:9" ht="16.5">
      <c r="A1" s="156"/>
      <c r="B1" s="156"/>
      <c r="C1" s="156"/>
      <c r="D1" s="156"/>
      <c r="E1" s="156"/>
      <c r="F1" s="156"/>
      <c r="G1" s="156"/>
      <c r="H1" s="156"/>
      <c r="I1" s="156"/>
    </row>
    <row r="2" spans="1:9" ht="16.5" customHeight="1">
      <c r="A2" s="157" t="s">
        <v>115</v>
      </c>
      <c r="B2" s="157"/>
      <c r="C2" s="157"/>
      <c r="D2" s="157"/>
      <c r="E2" s="157"/>
      <c r="F2" s="45"/>
      <c r="G2" s="2"/>
      <c r="H2" s="158" t="s">
        <v>2</v>
      </c>
      <c r="I2" s="158"/>
    </row>
    <row r="3" spans="1:9" ht="38.25">
      <c r="A3" s="18" t="s">
        <v>3</v>
      </c>
      <c r="B3" s="4" t="s">
        <v>4</v>
      </c>
      <c r="C3" s="5" t="s">
        <v>5</v>
      </c>
      <c r="D3" s="142" t="s">
        <v>6</v>
      </c>
      <c r="E3" s="4" t="s">
        <v>7</v>
      </c>
      <c r="F3" s="4" t="s">
        <v>55</v>
      </c>
      <c r="G3" s="4" t="s">
        <v>9</v>
      </c>
      <c r="H3" s="9" t="s">
        <v>10</v>
      </c>
      <c r="I3" s="8" t="s">
        <v>56</v>
      </c>
    </row>
    <row r="4" spans="1:9">
      <c r="A4" s="12">
        <v>1</v>
      </c>
      <c r="B4" s="11">
        <v>2</v>
      </c>
      <c r="C4" s="12">
        <v>3</v>
      </c>
      <c r="D4" s="143">
        <v>4</v>
      </c>
      <c r="E4" s="16">
        <v>5</v>
      </c>
      <c r="F4" s="16">
        <v>6</v>
      </c>
      <c r="G4" s="16">
        <v>7</v>
      </c>
      <c r="H4" s="17">
        <v>8</v>
      </c>
      <c r="I4" s="4">
        <v>9</v>
      </c>
    </row>
    <row r="5" spans="1:9" ht="38.25">
      <c r="A5" s="18">
        <v>1</v>
      </c>
      <c r="B5" s="4" t="s">
        <v>116</v>
      </c>
      <c r="C5" s="64" t="s">
        <v>19</v>
      </c>
      <c r="D5" s="144">
        <v>300</v>
      </c>
      <c r="E5" s="78"/>
      <c r="F5" s="78">
        <f t="shared" ref="F5:F11" si="0">D5*E5</f>
        <v>0</v>
      </c>
      <c r="G5" s="79"/>
      <c r="H5" s="80">
        <f t="shared" ref="H5:H11" si="1">F5*G5</f>
        <v>0</v>
      </c>
      <c r="I5" s="25">
        <f t="shared" ref="I5:I11" si="2">F5+H5</f>
        <v>0</v>
      </c>
    </row>
    <row r="6" spans="1:9" ht="38.25">
      <c r="A6" s="18">
        <v>2</v>
      </c>
      <c r="B6" s="4" t="s">
        <v>117</v>
      </c>
      <c r="C6" s="64" t="s">
        <v>118</v>
      </c>
      <c r="D6" s="145">
        <v>2</v>
      </c>
      <c r="E6" s="78"/>
      <c r="F6" s="78">
        <f t="shared" si="0"/>
        <v>0</v>
      </c>
      <c r="G6" s="79"/>
      <c r="H6" s="80">
        <f t="shared" si="1"/>
        <v>0</v>
      </c>
      <c r="I6" s="25">
        <f t="shared" si="2"/>
        <v>0</v>
      </c>
    </row>
    <row r="7" spans="1:9" ht="60">
      <c r="A7" s="18">
        <v>3</v>
      </c>
      <c r="B7" s="58" t="s">
        <v>119</v>
      </c>
      <c r="C7" s="64" t="s">
        <v>120</v>
      </c>
      <c r="D7" s="136">
        <v>200</v>
      </c>
      <c r="E7" s="78"/>
      <c r="F7" s="78">
        <f t="shared" si="0"/>
        <v>0</v>
      </c>
      <c r="G7" s="79"/>
      <c r="H7" s="80">
        <f t="shared" si="1"/>
        <v>0</v>
      </c>
      <c r="I7" s="25">
        <f t="shared" si="2"/>
        <v>0</v>
      </c>
    </row>
    <row r="8" spans="1:9" ht="38.25">
      <c r="A8" s="18">
        <v>4</v>
      </c>
      <c r="B8" s="4" t="s">
        <v>121</v>
      </c>
      <c r="C8" s="64" t="s">
        <v>120</v>
      </c>
      <c r="D8" s="136">
        <v>5</v>
      </c>
      <c r="E8" s="78"/>
      <c r="F8" s="78">
        <f t="shared" si="0"/>
        <v>0</v>
      </c>
      <c r="G8" s="79"/>
      <c r="H8" s="80">
        <f t="shared" si="1"/>
        <v>0</v>
      </c>
      <c r="I8" s="25">
        <f t="shared" si="2"/>
        <v>0</v>
      </c>
    </row>
    <row r="9" spans="1:9" ht="102">
      <c r="A9" s="18">
        <v>5</v>
      </c>
      <c r="B9" s="4" t="s">
        <v>122</v>
      </c>
      <c r="C9" s="64" t="s">
        <v>35</v>
      </c>
      <c r="D9" s="136">
        <v>200</v>
      </c>
      <c r="E9" s="78"/>
      <c r="F9" s="78">
        <f t="shared" si="0"/>
        <v>0</v>
      </c>
      <c r="G9" s="79"/>
      <c r="H9" s="80">
        <f t="shared" si="1"/>
        <v>0</v>
      </c>
      <c r="I9" s="25">
        <f t="shared" si="2"/>
        <v>0</v>
      </c>
    </row>
    <row r="10" spans="1:9" ht="25.5">
      <c r="A10" s="18">
        <v>6</v>
      </c>
      <c r="B10" s="4" t="s">
        <v>123</v>
      </c>
      <c r="C10" s="64" t="s">
        <v>35</v>
      </c>
      <c r="D10" s="146">
        <v>4</v>
      </c>
      <c r="E10" s="78"/>
      <c r="F10" s="78">
        <f t="shared" si="0"/>
        <v>0</v>
      </c>
      <c r="G10" s="79"/>
      <c r="H10" s="80">
        <f t="shared" si="1"/>
        <v>0</v>
      </c>
      <c r="I10" s="25">
        <f t="shared" si="2"/>
        <v>0</v>
      </c>
    </row>
    <row r="11" spans="1:9" ht="38.25">
      <c r="A11" s="18">
        <v>7</v>
      </c>
      <c r="B11" s="4" t="s">
        <v>124</v>
      </c>
      <c r="C11" s="64" t="s">
        <v>35</v>
      </c>
      <c r="D11" s="145">
        <v>500</v>
      </c>
      <c r="E11" s="78"/>
      <c r="F11" s="78">
        <f t="shared" si="0"/>
        <v>0</v>
      </c>
      <c r="G11" s="81"/>
      <c r="H11" s="80">
        <f t="shared" si="1"/>
        <v>0</v>
      </c>
      <c r="I11" s="25">
        <f t="shared" si="2"/>
        <v>0</v>
      </c>
    </row>
    <row r="12" spans="1:9">
      <c r="A12" s="5"/>
      <c r="B12" s="5"/>
      <c r="C12" s="5"/>
      <c r="D12" s="147"/>
      <c r="E12" s="5"/>
      <c r="F12" s="82">
        <f>SUM(F5:F11)</f>
        <v>0</v>
      </c>
      <c r="G12" s="83"/>
      <c r="H12" s="84"/>
      <c r="I12" s="85">
        <f>SUM(I5:I11)</f>
        <v>0</v>
      </c>
    </row>
    <row r="13" spans="1:9">
      <c r="A13" s="5"/>
      <c r="B13" s="86"/>
      <c r="C13" s="86"/>
      <c r="D13" s="148"/>
      <c r="E13" s="86"/>
      <c r="F13" s="86"/>
      <c r="G13" s="86"/>
      <c r="H13" s="87"/>
      <c r="I13" s="87"/>
    </row>
    <row r="14" spans="1:9">
      <c r="A14" s="5"/>
      <c r="B14" s="86"/>
      <c r="C14" s="86"/>
      <c r="D14" s="148"/>
      <c r="E14" s="86"/>
      <c r="F14" s="86"/>
      <c r="G14" s="86"/>
      <c r="H14" s="87"/>
      <c r="I14" s="87"/>
    </row>
    <row r="15" spans="1:9">
      <c r="A15" s="5"/>
      <c r="B15" s="86"/>
      <c r="C15" s="86"/>
      <c r="D15" s="148"/>
      <c r="E15" s="86"/>
      <c r="F15" s="86"/>
      <c r="G15" s="86"/>
      <c r="H15" s="87"/>
      <c r="I15" s="87"/>
    </row>
    <row r="16" spans="1:9">
      <c r="A16" s="5"/>
      <c r="B16" s="86"/>
      <c r="C16" s="86"/>
      <c r="D16" s="148"/>
      <c r="E16" s="86"/>
      <c r="F16" s="86"/>
      <c r="G16" s="86"/>
      <c r="H16" s="87"/>
      <c r="I16" s="87"/>
    </row>
    <row r="17" spans="1:9">
      <c r="A17" s="5"/>
      <c r="B17" s="86"/>
      <c r="C17" s="86"/>
      <c r="D17" s="148"/>
      <c r="E17" s="86"/>
      <c r="F17" s="86"/>
      <c r="G17" s="86"/>
      <c r="H17" s="87"/>
      <c r="I17" s="87"/>
    </row>
    <row r="18" spans="1:9">
      <c r="A18" s="5"/>
      <c r="B18" s="86"/>
      <c r="C18" s="86"/>
      <c r="D18" s="148"/>
      <c r="E18" s="86"/>
      <c r="F18" s="86"/>
      <c r="G18" s="86"/>
      <c r="H18" s="87"/>
      <c r="I18" s="87"/>
    </row>
  </sheetData>
  <mergeCells count="3">
    <mergeCell ref="A1:I1"/>
    <mergeCell ref="A2:E2"/>
    <mergeCell ref="H2:I2"/>
  </mergeCells>
  <pageMargins left="0.7" right="0.7" top="0.75" bottom="0.75" header="0.51180555555555496" footer="0.51180555555555496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7" zoomScaleNormal="100" workbookViewId="0">
      <selection sqref="A1:J18"/>
    </sheetView>
  </sheetViews>
  <sheetFormatPr defaultColWidth="8.7109375" defaultRowHeight="15"/>
  <cols>
    <col min="1" max="1" width="5.5703125" customWidth="1"/>
    <col min="2" max="2" width="37.85546875" customWidth="1"/>
    <col min="3" max="3" width="5.5703125" customWidth="1"/>
    <col min="4" max="4" width="13.140625" style="139" customWidth="1"/>
    <col min="5" max="5" width="11.85546875" customWidth="1"/>
    <col min="6" max="6" width="11.5703125" customWidth="1"/>
    <col min="8" max="8" width="11.85546875" customWidth="1"/>
    <col min="9" max="9" width="14.42578125" customWidth="1"/>
  </cols>
  <sheetData>
    <row r="1" spans="1:9" ht="16.5" customHeight="1">
      <c r="A1" s="156" t="s">
        <v>0</v>
      </c>
      <c r="B1" s="156"/>
      <c r="C1" s="156"/>
      <c r="D1" s="156"/>
      <c r="E1" s="156"/>
      <c r="F1" s="156"/>
      <c r="G1" s="156"/>
      <c r="H1" s="156"/>
      <c r="I1" s="156"/>
    </row>
    <row r="2" spans="1:9" ht="16.5" customHeight="1">
      <c r="A2" s="157" t="s">
        <v>125</v>
      </c>
      <c r="B2" s="157"/>
      <c r="C2" s="157"/>
      <c r="D2" s="157"/>
      <c r="E2" s="157"/>
      <c r="F2" s="45"/>
      <c r="G2" s="2"/>
      <c r="H2" s="162" t="s">
        <v>2</v>
      </c>
      <c r="I2" s="162"/>
    </row>
    <row r="3" spans="1:9" ht="38.25">
      <c r="A3" s="3" t="s">
        <v>3</v>
      </c>
      <c r="B3" s="4" t="s">
        <v>4</v>
      </c>
      <c r="C3" s="40" t="s">
        <v>5</v>
      </c>
      <c r="D3" s="142" t="s">
        <v>6</v>
      </c>
      <c r="E3" s="4" t="s">
        <v>7</v>
      </c>
      <c r="F3" s="4" t="s">
        <v>55</v>
      </c>
      <c r="G3" s="4" t="s">
        <v>9</v>
      </c>
      <c r="H3" s="88" t="s">
        <v>10</v>
      </c>
      <c r="I3" s="4" t="s">
        <v>11</v>
      </c>
    </row>
    <row r="4" spans="1:9">
      <c r="A4" s="89">
        <v>1</v>
      </c>
      <c r="B4" s="90">
        <v>2</v>
      </c>
      <c r="C4" s="91">
        <v>3</v>
      </c>
      <c r="D4" s="149">
        <v>4</v>
      </c>
      <c r="E4" s="72">
        <v>5</v>
      </c>
      <c r="F4" s="72">
        <v>6</v>
      </c>
      <c r="G4" s="72">
        <v>7</v>
      </c>
      <c r="H4" s="73">
        <v>8</v>
      </c>
      <c r="I4" s="4">
        <v>9</v>
      </c>
    </row>
    <row r="5" spans="1:9" ht="108">
      <c r="A5" s="27">
        <v>1</v>
      </c>
      <c r="B5" s="92" t="s">
        <v>126</v>
      </c>
      <c r="C5" s="93" t="s">
        <v>19</v>
      </c>
      <c r="D5" s="133">
        <v>25000</v>
      </c>
      <c r="E5" s="94"/>
      <c r="F5" s="22">
        <f>D5*E5</f>
        <v>0</v>
      </c>
      <c r="G5" s="23"/>
      <c r="H5" s="24">
        <f>F5*G5</f>
        <v>0</v>
      </c>
      <c r="I5" s="25">
        <f>F5+H5</f>
        <v>0</v>
      </c>
    </row>
    <row r="6" spans="1:9" ht="172.5" customHeight="1">
      <c r="A6" s="27">
        <v>2</v>
      </c>
      <c r="B6" s="95" t="s">
        <v>144</v>
      </c>
      <c r="C6" s="93" t="s">
        <v>35</v>
      </c>
      <c r="D6" s="133">
        <v>4</v>
      </c>
      <c r="E6" s="94"/>
      <c r="F6" s="22">
        <f>D6*E6</f>
        <v>0</v>
      </c>
      <c r="G6" s="23"/>
      <c r="H6" s="24">
        <f>F6*G6</f>
        <v>0</v>
      </c>
      <c r="I6" s="25">
        <f>F6+H6</f>
        <v>0</v>
      </c>
    </row>
    <row r="7" spans="1:9" ht="159" customHeight="1">
      <c r="A7" s="27">
        <v>3</v>
      </c>
      <c r="B7" s="95" t="s">
        <v>145</v>
      </c>
      <c r="C7" s="93" t="s">
        <v>35</v>
      </c>
      <c r="D7" s="133">
        <v>6</v>
      </c>
      <c r="E7" s="94"/>
      <c r="F7" s="22">
        <f>D7*E7</f>
        <v>0</v>
      </c>
      <c r="G7" s="23"/>
      <c r="H7" s="24">
        <f>F7*G7</f>
        <v>0</v>
      </c>
      <c r="I7" s="25">
        <f>F7+H7</f>
        <v>0</v>
      </c>
    </row>
    <row r="8" spans="1:9">
      <c r="A8" s="5"/>
      <c r="B8" s="86"/>
      <c r="C8" s="96"/>
      <c r="D8" s="150"/>
      <c r="E8" s="87"/>
      <c r="F8" s="97">
        <f>SUM(F5:F7)</f>
        <v>0</v>
      </c>
      <c r="G8" s="86"/>
      <c r="H8" s="98"/>
      <c r="I8" s="97">
        <f>SUM(I5:I7)</f>
        <v>0</v>
      </c>
    </row>
    <row r="9" spans="1:9">
      <c r="A9" s="5"/>
      <c r="B9" s="86"/>
      <c r="C9" s="96"/>
      <c r="D9" s="148"/>
      <c r="E9" s="86"/>
      <c r="F9" s="86"/>
      <c r="G9" s="86"/>
      <c r="H9" s="86"/>
      <c r="I9" s="86"/>
    </row>
    <row r="10" spans="1:9" ht="33.75" customHeight="1">
      <c r="A10" s="60"/>
      <c r="C10" s="86" t="s">
        <v>127</v>
      </c>
      <c r="D10" s="148"/>
      <c r="E10" s="86"/>
      <c r="F10" s="86"/>
      <c r="G10" s="86"/>
      <c r="H10" s="86"/>
      <c r="I10" s="86"/>
    </row>
    <row r="11" spans="1:9" ht="39.75" customHeight="1">
      <c r="A11" s="5"/>
      <c r="B11" s="163" t="s">
        <v>128</v>
      </c>
      <c r="C11" s="163"/>
      <c r="D11" s="163"/>
      <c r="E11" s="163"/>
      <c r="F11" s="163"/>
      <c r="G11" s="163"/>
      <c r="H11" s="163"/>
      <c r="I11" s="163"/>
    </row>
    <row r="12" spans="1:9" ht="31.5" customHeight="1">
      <c r="A12" s="5"/>
      <c r="C12" s="96"/>
      <c r="E12" s="86" t="s">
        <v>129</v>
      </c>
      <c r="F12" s="86"/>
      <c r="G12" s="86"/>
      <c r="H12" s="86"/>
      <c r="I12" s="86"/>
    </row>
    <row r="13" spans="1:9" ht="31.5" customHeight="1">
      <c r="A13" s="5"/>
      <c r="C13" s="99" t="s">
        <v>130</v>
      </c>
      <c r="D13" s="148"/>
      <c r="E13" s="86"/>
      <c r="F13" s="86"/>
      <c r="G13" s="86"/>
      <c r="H13" s="86"/>
      <c r="I13" s="86"/>
    </row>
    <row r="14" spans="1:9">
      <c r="A14" s="5"/>
      <c r="B14" s="86"/>
      <c r="C14" s="96"/>
      <c r="D14" s="148"/>
      <c r="E14" s="100"/>
      <c r="F14" s="101"/>
      <c r="G14" s="101"/>
      <c r="H14" s="101"/>
      <c r="I14" s="101"/>
    </row>
    <row r="15" spans="1:9" ht="15.75">
      <c r="A15" s="5"/>
      <c r="B15" s="86"/>
      <c r="C15" s="96"/>
      <c r="D15" s="148"/>
      <c r="E15" s="129" t="s">
        <v>141</v>
      </c>
      <c r="F15" s="102"/>
      <c r="G15" s="102"/>
      <c r="H15" s="102"/>
      <c r="I15" s="102"/>
    </row>
    <row r="16" spans="1:9">
      <c r="A16" s="5"/>
      <c r="B16" s="86"/>
      <c r="C16" s="96"/>
      <c r="D16" s="148"/>
      <c r="E16" s="86"/>
      <c r="F16" s="86"/>
      <c r="G16" s="86"/>
      <c r="H16" s="86"/>
      <c r="I16" s="86"/>
    </row>
    <row r="17" spans="1:9" ht="15.75">
      <c r="A17" s="5"/>
      <c r="B17" s="86"/>
      <c r="C17" s="96"/>
      <c r="D17" s="148"/>
      <c r="E17" s="155" t="s">
        <v>142</v>
      </c>
      <c r="F17" s="86"/>
      <c r="G17" s="86"/>
      <c r="H17" s="86"/>
      <c r="I17" s="86"/>
    </row>
    <row r="18" spans="1:9">
      <c r="A18" s="5"/>
      <c r="B18" s="86"/>
      <c r="C18" s="96"/>
      <c r="D18" s="148"/>
      <c r="E18" s="86"/>
      <c r="F18" s="86"/>
      <c r="G18" s="86"/>
      <c r="H18" s="86"/>
      <c r="I18" s="86"/>
    </row>
    <row r="19" spans="1:9">
      <c r="A19" s="5"/>
      <c r="B19" s="86"/>
      <c r="C19" s="96"/>
      <c r="D19" s="148"/>
      <c r="E19" s="86"/>
      <c r="F19" s="86"/>
      <c r="G19" s="86"/>
      <c r="H19" s="86"/>
      <c r="I19" s="86"/>
    </row>
  </sheetData>
  <mergeCells count="4">
    <mergeCell ref="A1:I1"/>
    <mergeCell ref="A2:E2"/>
    <mergeCell ref="H2:I2"/>
    <mergeCell ref="B11:I11"/>
  </mergeCells>
  <pageMargins left="0.7" right="0.7" top="0.75" bottom="0.75" header="0.51180555555555496" footer="0.51180555555555496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sqref="A1:J9"/>
    </sheetView>
  </sheetViews>
  <sheetFormatPr defaultColWidth="8.7109375" defaultRowHeight="15"/>
  <cols>
    <col min="1" max="1" width="5.140625" customWidth="1"/>
    <col min="2" max="2" width="38.42578125" customWidth="1"/>
    <col min="3" max="3" width="6.7109375" customWidth="1"/>
    <col min="4" max="4" width="11.5703125" style="139" customWidth="1"/>
    <col min="5" max="5" width="10.28515625" customWidth="1"/>
    <col min="6" max="6" width="13.85546875" customWidth="1"/>
    <col min="9" max="9" width="17.85546875" customWidth="1"/>
  </cols>
  <sheetData>
    <row r="1" spans="1:9" ht="16.5" customHeight="1">
      <c r="A1" s="156" t="s">
        <v>0</v>
      </c>
      <c r="B1" s="156"/>
      <c r="C1" s="156"/>
      <c r="D1" s="156"/>
      <c r="E1" s="156"/>
      <c r="F1" s="156"/>
      <c r="G1" s="156"/>
      <c r="H1" s="156"/>
      <c r="I1" s="156"/>
    </row>
    <row r="2" spans="1:9" ht="16.5" customHeight="1">
      <c r="A2" s="157" t="s">
        <v>131</v>
      </c>
      <c r="B2" s="157"/>
      <c r="C2" s="157"/>
      <c r="D2" s="157"/>
      <c r="E2" s="157"/>
      <c r="F2" s="45"/>
      <c r="G2" s="2"/>
      <c r="H2" s="162" t="s">
        <v>2</v>
      </c>
      <c r="I2" s="162"/>
    </row>
    <row r="3" spans="1:9" ht="38.25">
      <c r="A3" s="46" t="s">
        <v>3</v>
      </c>
      <c r="B3" s="103" t="s">
        <v>4</v>
      </c>
      <c r="C3" s="48" t="s">
        <v>5</v>
      </c>
      <c r="D3" s="142" t="s">
        <v>6</v>
      </c>
      <c r="E3" s="47" t="s">
        <v>7</v>
      </c>
      <c r="F3" s="47" t="s">
        <v>55</v>
      </c>
      <c r="G3" s="47" t="s">
        <v>9</v>
      </c>
      <c r="H3" s="104" t="s">
        <v>10</v>
      </c>
      <c r="I3" s="47" t="s">
        <v>56</v>
      </c>
    </row>
    <row r="4" spans="1:9">
      <c r="A4" s="105">
        <v>1</v>
      </c>
      <c r="B4" s="54">
        <v>2</v>
      </c>
      <c r="C4" s="106">
        <v>3</v>
      </c>
      <c r="D4" s="151">
        <v>4</v>
      </c>
      <c r="E4" s="54">
        <v>5</v>
      </c>
      <c r="F4" s="54">
        <v>6</v>
      </c>
      <c r="G4" s="54">
        <v>7</v>
      </c>
      <c r="H4" s="107">
        <v>8</v>
      </c>
      <c r="I4" s="47">
        <v>9</v>
      </c>
    </row>
    <row r="5" spans="1:9" ht="161.25" customHeight="1">
      <c r="A5" s="27">
        <v>1</v>
      </c>
      <c r="B5" s="58" t="s">
        <v>132</v>
      </c>
      <c r="C5" s="27" t="s">
        <v>19</v>
      </c>
      <c r="D5" s="136">
        <v>500</v>
      </c>
      <c r="E5" s="94">
        <v>1.6</v>
      </c>
      <c r="F5" s="94"/>
      <c r="G5" s="108"/>
      <c r="H5" s="109">
        <f>F5*G5</f>
        <v>0</v>
      </c>
      <c r="I5" s="94">
        <f>F5+H5</f>
        <v>0</v>
      </c>
    </row>
    <row r="6" spans="1:9" ht="113.25" customHeight="1">
      <c r="A6" s="27">
        <v>2</v>
      </c>
      <c r="B6" s="58" t="s">
        <v>146</v>
      </c>
      <c r="C6" s="27" t="s">
        <v>35</v>
      </c>
      <c r="D6" s="136">
        <v>1</v>
      </c>
      <c r="E6" s="94">
        <v>150</v>
      </c>
      <c r="F6" s="94"/>
      <c r="G6" s="108"/>
      <c r="H6" s="109">
        <f>F6*G6</f>
        <v>0</v>
      </c>
      <c r="I6" s="94">
        <f>F6+H6</f>
        <v>0</v>
      </c>
    </row>
    <row r="7" spans="1:9">
      <c r="A7" s="5"/>
      <c r="B7" s="86"/>
      <c r="C7" s="5"/>
      <c r="D7" s="147"/>
      <c r="E7" s="5"/>
      <c r="F7" s="42">
        <f>SUM(F5:F6)</f>
        <v>0</v>
      </c>
      <c r="G7" s="5"/>
      <c r="H7" s="84"/>
      <c r="I7" s="85">
        <f>SUM(I5:I6)</f>
        <v>0</v>
      </c>
    </row>
    <row r="8" spans="1:9">
      <c r="A8" s="5"/>
      <c r="B8" s="86"/>
      <c r="C8" s="86"/>
      <c r="D8" s="148"/>
      <c r="E8" s="86"/>
      <c r="F8" s="86"/>
      <c r="G8" s="86"/>
      <c r="H8" s="87"/>
      <c r="I8" s="87"/>
    </row>
    <row r="9" spans="1:9">
      <c r="A9" s="5"/>
      <c r="B9" s="86"/>
      <c r="C9" s="86"/>
      <c r="D9" s="148"/>
      <c r="E9" s="86"/>
      <c r="F9" s="86"/>
      <c r="G9" s="86"/>
      <c r="H9" s="86"/>
      <c r="I9" s="86"/>
    </row>
    <row r="10" spans="1:9">
      <c r="A10" s="5"/>
      <c r="B10" s="86"/>
      <c r="C10" s="86"/>
      <c r="D10" s="148"/>
      <c r="E10" s="86"/>
      <c r="F10" s="86"/>
      <c r="G10" s="86"/>
      <c r="H10" s="86"/>
      <c r="I10" s="86"/>
    </row>
    <row r="11" spans="1:9">
      <c r="A11" s="5"/>
      <c r="B11" s="86"/>
      <c r="C11" s="86"/>
      <c r="D11" s="148"/>
      <c r="E11" s="86"/>
      <c r="F11" s="86"/>
      <c r="G11" s="86"/>
      <c r="H11" s="86"/>
      <c r="I11" s="86"/>
    </row>
    <row r="12" spans="1:9">
      <c r="A12" s="5"/>
      <c r="B12" s="86"/>
      <c r="C12" s="86"/>
      <c r="D12" s="148"/>
      <c r="E12" s="86"/>
      <c r="F12" s="86"/>
      <c r="G12" s="86"/>
      <c r="H12" s="86"/>
      <c r="I12" s="86"/>
    </row>
    <row r="13" spans="1:9">
      <c r="A13" s="5"/>
      <c r="B13" s="86"/>
      <c r="C13" s="86"/>
      <c r="D13" s="148"/>
      <c r="E13" s="86"/>
      <c r="F13" s="86"/>
      <c r="G13" s="86"/>
      <c r="H13" s="86"/>
      <c r="I13" s="86"/>
    </row>
    <row r="14" spans="1:9">
      <c r="A14" s="5"/>
      <c r="B14" s="86"/>
      <c r="C14" s="86"/>
      <c r="D14" s="148"/>
      <c r="E14" s="86"/>
      <c r="F14" s="86"/>
      <c r="G14" s="86"/>
      <c r="H14" s="86"/>
      <c r="I14" s="86"/>
    </row>
  </sheetData>
  <mergeCells count="3">
    <mergeCell ref="A1:I1"/>
    <mergeCell ref="A2:E2"/>
    <mergeCell ref="H2:I2"/>
  </mergeCells>
  <pageMargins left="0.7" right="0.7" top="0.75" bottom="0.75" header="0.51180555555555496" footer="0.51180555555555496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7" zoomScaleNormal="100" workbookViewId="0">
      <selection sqref="A1:J15"/>
    </sheetView>
  </sheetViews>
  <sheetFormatPr defaultColWidth="8.7109375" defaultRowHeight="15"/>
  <cols>
    <col min="1" max="1" width="5.85546875" customWidth="1"/>
    <col min="2" max="2" width="34" customWidth="1"/>
    <col min="3" max="3" width="7.7109375" customWidth="1"/>
    <col min="4" max="4" width="13" style="139" customWidth="1"/>
    <col min="5" max="5" width="10.42578125" customWidth="1"/>
    <col min="6" max="6" width="12.7109375" customWidth="1"/>
    <col min="8" max="8" width="11" customWidth="1"/>
    <col min="9" max="9" width="11.42578125" customWidth="1"/>
  </cols>
  <sheetData>
    <row r="1" spans="1:9" ht="16.5" customHeight="1">
      <c r="A1" s="156" t="s">
        <v>0</v>
      </c>
      <c r="B1" s="156"/>
      <c r="C1" s="156"/>
      <c r="D1" s="156"/>
      <c r="E1" s="156"/>
      <c r="F1" s="156"/>
      <c r="G1" s="156"/>
      <c r="H1" s="156"/>
      <c r="I1" s="156"/>
    </row>
    <row r="2" spans="1:9" ht="16.5" customHeight="1">
      <c r="A2" s="157" t="s">
        <v>133</v>
      </c>
      <c r="B2" s="157"/>
      <c r="C2" s="157"/>
      <c r="D2" s="157"/>
      <c r="E2" s="157"/>
      <c r="F2" s="45"/>
      <c r="G2" s="2"/>
      <c r="H2" s="162" t="s">
        <v>2</v>
      </c>
      <c r="I2" s="162"/>
    </row>
    <row r="3" spans="1:9" ht="38.25">
      <c r="A3" s="46" t="s">
        <v>3</v>
      </c>
      <c r="B3" s="47" t="s">
        <v>4</v>
      </c>
      <c r="C3" s="48" t="s">
        <v>5</v>
      </c>
      <c r="D3" s="131" t="s">
        <v>6</v>
      </c>
      <c r="E3" s="47" t="s">
        <v>7</v>
      </c>
      <c r="F3" s="47" t="s">
        <v>55</v>
      </c>
      <c r="G3" s="47" t="s">
        <v>9</v>
      </c>
      <c r="H3" s="104" t="s">
        <v>10</v>
      </c>
      <c r="I3" s="47" t="s">
        <v>56</v>
      </c>
    </row>
    <row r="4" spans="1:9">
      <c r="A4" s="105">
        <v>1</v>
      </c>
      <c r="B4" s="110">
        <v>2</v>
      </c>
      <c r="C4" s="106">
        <v>3</v>
      </c>
      <c r="D4" s="152">
        <v>4</v>
      </c>
      <c r="E4" s="54">
        <v>5</v>
      </c>
      <c r="F4" s="54">
        <v>6</v>
      </c>
      <c r="G4" s="54">
        <v>7</v>
      </c>
      <c r="H4" s="107">
        <v>8</v>
      </c>
      <c r="I4" s="47">
        <v>9</v>
      </c>
    </row>
    <row r="5" spans="1:9" ht="165">
      <c r="A5" s="27">
        <v>1</v>
      </c>
      <c r="B5" s="111" t="s">
        <v>134</v>
      </c>
      <c r="C5" s="93" t="s">
        <v>35</v>
      </c>
      <c r="D5" s="133">
        <v>10</v>
      </c>
      <c r="E5" s="25"/>
      <c r="F5" s="112">
        <f>D5*E5</f>
        <v>0</v>
      </c>
      <c r="G5" s="113"/>
      <c r="H5" s="114">
        <f>F5*G5</f>
        <v>0</v>
      </c>
      <c r="I5" s="115">
        <f>F5+H5</f>
        <v>0</v>
      </c>
    </row>
    <row r="6" spans="1:9" ht="165">
      <c r="A6" s="27">
        <v>2</v>
      </c>
      <c r="B6" s="111" t="s">
        <v>135</v>
      </c>
      <c r="C6" s="93" t="s">
        <v>35</v>
      </c>
      <c r="D6" s="133">
        <v>10</v>
      </c>
      <c r="E6" s="25"/>
      <c r="F6" s="112">
        <f>D6*E6</f>
        <v>0</v>
      </c>
      <c r="G6" s="113"/>
      <c r="H6" s="114">
        <f>F6*G6</f>
        <v>0</v>
      </c>
      <c r="I6" s="115">
        <f>F6+H6</f>
        <v>0</v>
      </c>
    </row>
    <row r="7" spans="1:9" ht="150.75" customHeight="1">
      <c r="A7" s="27">
        <v>3</v>
      </c>
      <c r="B7" s="111" t="s">
        <v>147</v>
      </c>
      <c r="C7" s="93" t="s">
        <v>35</v>
      </c>
      <c r="D7" s="133">
        <v>25</v>
      </c>
      <c r="E7" s="25"/>
      <c r="F7" s="112">
        <f>D7*E7</f>
        <v>0</v>
      </c>
      <c r="G7" s="113"/>
      <c r="H7" s="114">
        <f>F7*G7</f>
        <v>0</v>
      </c>
      <c r="I7" s="115">
        <f>F7+H7</f>
        <v>0</v>
      </c>
    </row>
    <row r="8" spans="1:9" ht="29.25" customHeight="1">
      <c r="A8" s="27">
        <v>4</v>
      </c>
      <c r="B8" s="58" t="s">
        <v>136</v>
      </c>
      <c r="C8" s="27" t="s">
        <v>19</v>
      </c>
      <c r="D8" s="133">
        <v>2</v>
      </c>
      <c r="E8" s="25"/>
      <c r="F8" s="112">
        <f>D8*E8</f>
        <v>0</v>
      </c>
      <c r="G8" s="113"/>
      <c r="H8" s="114">
        <f>F8*G8</f>
        <v>0</v>
      </c>
      <c r="I8" s="115">
        <f>F8+H8</f>
        <v>0</v>
      </c>
    </row>
    <row r="9" spans="1:9" ht="255">
      <c r="A9" s="27">
        <v>5</v>
      </c>
      <c r="B9" s="116" t="s">
        <v>148</v>
      </c>
      <c r="C9" s="27" t="s">
        <v>35</v>
      </c>
      <c r="D9" s="133">
        <v>1</v>
      </c>
      <c r="E9" s="25"/>
      <c r="F9" s="112">
        <f>D9*E9</f>
        <v>0</v>
      </c>
      <c r="G9" s="113"/>
      <c r="H9" s="114">
        <f>F9*G9</f>
        <v>0</v>
      </c>
      <c r="I9" s="115">
        <f>F9+H9</f>
        <v>0</v>
      </c>
    </row>
    <row r="10" spans="1:9">
      <c r="A10" s="5"/>
      <c r="B10" s="86"/>
      <c r="C10" s="5"/>
      <c r="D10" s="137"/>
      <c r="E10" s="41"/>
      <c r="F10" s="42">
        <f>SUM(F5:F9)</f>
        <v>0</v>
      </c>
      <c r="G10" s="5"/>
      <c r="H10" s="84"/>
      <c r="I10" s="85">
        <f>SUM(I5:I9)</f>
        <v>0</v>
      </c>
    </row>
    <row r="11" spans="1:9">
      <c r="A11" s="5"/>
      <c r="B11" s="86"/>
      <c r="C11" s="86"/>
      <c r="D11" s="153"/>
      <c r="E11" s="86"/>
      <c r="F11" s="86"/>
      <c r="G11" s="86"/>
      <c r="H11" s="86"/>
      <c r="I11" s="86"/>
    </row>
    <row r="12" spans="1:9">
      <c r="A12" s="5"/>
      <c r="C12" s="99" t="s">
        <v>137</v>
      </c>
      <c r="D12" s="153"/>
      <c r="E12" s="86"/>
      <c r="F12" s="86"/>
      <c r="G12" s="86"/>
      <c r="H12" s="86"/>
      <c r="I12" s="86"/>
    </row>
  </sheetData>
  <mergeCells count="3">
    <mergeCell ref="A1:I1"/>
    <mergeCell ref="A2:E2"/>
    <mergeCell ref="H2:I2"/>
  </mergeCells>
  <pageMargins left="0.7" right="0.7" top="0.75" bottom="0.75" header="0.51180555555555496" footer="0.51180555555555496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Normal="100" workbookViewId="0">
      <selection sqref="A1:K14"/>
    </sheetView>
  </sheetViews>
  <sheetFormatPr defaultColWidth="8.7109375" defaultRowHeight="15"/>
  <cols>
    <col min="1" max="1" width="6" customWidth="1"/>
    <col min="2" max="2" width="13.5703125" customWidth="1"/>
    <col min="3" max="3" width="7.5703125" customWidth="1"/>
    <col min="4" max="4" width="13" customWidth="1"/>
    <col min="6" max="6" width="15" customWidth="1"/>
    <col min="8" max="8" width="11.5703125" customWidth="1"/>
    <col min="9" max="9" width="12.28515625" customWidth="1"/>
  </cols>
  <sheetData>
    <row r="1" spans="1:9" ht="16.5" customHeight="1">
      <c r="A1" s="156" t="s">
        <v>0</v>
      </c>
      <c r="B1" s="156"/>
      <c r="C1" s="156"/>
      <c r="D1" s="156"/>
      <c r="E1" s="156"/>
      <c r="F1" s="156"/>
      <c r="G1" s="156"/>
      <c r="H1" s="156"/>
      <c r="I1" s="156"/>
    </row>
    <row r="2" spans="1:9" ht="16.5" customHeight="1">
      <c r="A2" s="160" t="s">
        <v>138</v>
      </c>
      <c r="B2" s="160"/>
      <c r="C2" s="160"/>
      <c r="D2" s="160"/>
      <c r="E2" s="160"/>
      <c r="F2" s="71"/>
      <c r="G2" s="71"/>
      <c r="H2" s="164" t="s">
        <v>2</v>
      </c>
      <c r="I2" s="164"/>
    </row>
    <row r="3" spans="1:9" ht="38.25">
      <c r="A3" s="46" t="s">
        <v>3</v>
      </c>
      <c r="B3" s="47" t="s">
        <v>4</v>
      </c>
      <c r="C3" s="48" t="s">
        <v>5</v>
      </c>
      <c r="D3" s="4" t="s">
        <v>6</v>
      </c>
      <c r="E3" s="47" t="s">
        <v>7</v>
      </c>
      <c r="F3" s="47" t="s">
        <v>55</v>
      </c>
      <c r="G3" s="47" t="s">
        <v>9</v>
      </c>
      <c r="H3" s="104" t="s">
        <v>10</v>
      </c>
      <c r="I3" s="47" t="s">
        <v>56</v>
      </c>
    </row>
    <row r="4" spans="1:9">
      <c r="A4" s="105">
        <v>1</v>
      </c>
      <c r="B4" s="54">
        <v>2</v>
      </c>
      <c r="C4" s="106">
        <v>3</v>
      </c>
      <c r="D4" s="54">
        <v>4</v>
      </c>
      <c r="E4" s="54">
        <v>5</v>
      </c>
      <c r="F4" s="54">
        <v>6</v>
      </c>
      <c r="G4" s="54">
        <v>7</v>
      </c>
      <c r="H4" s="107">
        <v>8</v>
      </c>
      <c r="I4" s="47">
        <v>9</v>
      </c>
    </row>
    <row r="5" spans="1:9" ht="25.5">
      <c r="A5" s="117">
        <v>1</v>
      </c>
      <c r="B5" s="118" t="s">
        <v>139</v>
      </c>
      <c r="C5" s="119" t="s">
        <v>19</v>
      </c>
      <c r="D5" s="154">
        <v>1000</v>
      </c>
      <c r="E5" s="120"/>
      <c r="F5" s="121">
        <f>D5*E5</f>
        <v>0</v>
      </c>
      <c r="G5" s="122"/>
      <c r="H5" s="123">
        <f>F5*G5</f>
        <v>0</v>
      </c>
      <c r="I5" s="124">
        <f>F5+H5</f>
        <v>0</v>
      </c>
    </row>
    <row r="6" spans="1:9">
      <c r="A6" s="67"/>
      <c r="B6" s="125"/>
      <c r="C6" s="86"/>
      <c r="D6" s="125"/>
      <c r="E6" s="125"/>
      <c r="F6" s="126"/>
      <c r="G6" s="126"/>
      <c r="H6" s="126"/>
      <c r="I6" s="127"/>
    </row>
    <row r="7" spans="1:9">
      <c r="A7" s="67"/>
      <c r="B7" s="125"/>
      <c r="C7" s="86"/>
      <c r="D7" s="125"/>
      <c r="E7" s="125"/>
      <c r="F7" s="125"/>
      <c r="G7" s="125"/>
      <c r="H7" s="125"/>
      <c r="I7" s="125"/>
    </row>
    <row r="8" spans="1:9">
      <c r="A8" s="67"/>
      <c r="B8" s="128" t="s">
        <v>140</v>
      </c>
      <c r="C8" s="86"/>
      <c r="D8" s="125"/>
      <c r="E8" s="125"/>
      <c r="F8" s="125"/>
      <c r="G8" s="125"/>
      <c r="H8" s="125"/>
      <c r="I8" s="125"/>
    </row>
    <row r="9" spans="1:9">
      <c r="A9" s="67"/>
      <c r="C9" s="86"/>
      <c r="D9" s="125"/>
      <c r="F9" s="125"/>
      <c r="H9" s="125"/>
      <c r="I9" s="125"/>
    </row>
    <row r="10" spans="1:9" ht="15.75">
      <c r="A10" s="67"/>
      <c r="B10" s="125"/>
      <c r="D10" s="125"/>
      <c r="F10" s="129" t="s">
        <v>141</v>
      </c>
      <c r="H10" s="125"/>
      <c r="I10" s="125"/>
    </row>
    <row r="12" spans="1:9" ht="15.75">
      <c r="B12" s="130" t="s">
        <v>142</v>
      </c>
    </row>
  </sheetData>
  <mergeCells count="3">
    <mergeCell ref="A1:I1"/>
    <mergeCell ref="A2:E2"/>
    <mergeCell ref="H2:I2"/>
  </mergeCells>
  <pageMargins left="0.7" right="0.7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c0000011</dc:creator>
  <cp:lastModifiedBy>Izabela Adrjan</cp:lastModifiedBy>
  <cp:revision>7</cp:revision>
  <cp:lastPrinted>2024-09-04T10:05:33Z</cp:lastPrinted>
  <dcterms:created xsi:type="dcterms:W3CDTF">2023-11-24T07:47:37Z</dcterms:created>
  <dcterms:modified xsi:type="dcterms:W3CDTF">2024-09-04T10:05:37Z</dcterms:modified>
  <dc:language>pl-PL</dc:language>
</cp:coreProperties>
</file>