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600" activeTab="3"/>
  </bookViews>
  <sheets>
    <sheet name="Arkusz1" sheetId="1" r:id="rId1"/>
    <sheet name="Arkusz2" sheetId="2" r:id="rId2"/>
    <sheet name="Arkusz3" sheetId="3" r:id="rId3"/>
    <sheet name="Arkusz4" sheetId="4" r:id="rId4"/>
    <sheet name="Arkusz5" sheetId="5" r:id="rId5"/>
    <sheet name="Arkusz6" sheetId="6" r:id="rId6"/>
    <sheet name="Arkusz7" sheetId="7" r:id="rId7"/>
    <sheet name="Arkusz8" sheetId="8" r:id="rId8"/>
    <sheet name="Arkusz9" sheetId="9" r:id="rId9"/>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9" l="1"/>
  <c r="F9" i="9"/>
  <c r="F8" i="9"/>
  <c r="H7" i="9"/>
  <c r="F7" i="9"/>
  <c r="I7" i="9" s="1"/>
  <c r="H6" i="9"/>
  <c r="F6" i="9"/>
  <c r="F5" i="9"/>
  <c r="F11" i="9" s="1"/>
  <c r="F5" i="8"/>
  <c r="F9" i="7"/>
  <c r="H9" i="7" s="1"/>
  <c r="I9" i="7" s="1"/>
  <c r="F8" i="7"/>
  <c r="F7" i="7"/>
  <c r="F6" i="7"/>
  <c r="H6" i="7" s="1"/>
  <c r="I6" i="7" s="1"/>
  <c r="F5" i="7"/>
  <c r="H5" i="7" s="1"/>
  <c r="I5" i="7" s="1"/>
  <c r="F6" i="6"/>
  <c r="H6" i="6" s="1"/>
  <c r="I6" i="6" s="1"/>
  <c r="F5" i="6"/>
  <c r="F7" i="6" s="1"/>
  <c r="F7" i="5"/>
  <c r="H7" i="5" s="1"/>
  <c r="I7" i="5" s="1"/>
  <c r="F6" i="5"/>
  <c r="H6" i="5" s="1"/>
  <c r="F5" i="5"/>
  <c r="F11" i="4"/>
  <c r="H11" i="4" s="1"/>
  <c r="F10" i="4"/>
  <c r="F9" i="4"/>
  <c r="H9" i="4" s="1"/>
  <c r="I9" i="4" s="1"/>
  <c r="H8" i="4"/>
  <c r="F8" i="4"/>
  <c r="I8" i="4" s="1"/>
  <c r="H7" i="4"/>
  <c r="F7" i="4"/>
  <c r="F6" i="4"/>
  <c r="F5" i="4"/>
  <c r="F12" i="4" s="1"/>
  <c r="F23" i="3"/>
  <c r="H23" i="3" s="1"/>
  <c r="I23" i="3" s="1"/>
  <c r="F22" i="3"/>
  <c r="F21" i="3"/>
  <c r="F20" i="3"/>
  <c r="H20" i="3" s="1"/>
  <c r="I20" i="3" s="1"/>
  <c r="F19" i="3"/>
  <c r="H19" i="3" s="1"/>
  <c r="I19" i="3" s="1"/>
  <c r="F18" i="3"/>
  <c r="F17" i="3"/>
  <c r="F16" i="3"/>
  <c r="H16" i="3" s="1"/>
  <c r="I16" i="3" s="1"/>
  <c r="F15" i="3"/>
  <c r="H15" i="3" s="1"/>
  <c r="I15" i="3" s="1"/>
  <c r="F14" i="3"/>
  <c r="F13" i="3"/>
  <c r="F12" i="3"/>
  <c r="H12" i="3" s="1"/>
  <c r="I12" i="3" s="1"/>
  <c r="F11" i="3"/>
  <c r="H11" i="3" s="1"/>
  <c r="I11" i="3" s="1"/>
  <c r="F10" i="3"/>
  <c r="F9" i="3"/>
  <c r="F8" i="3"/>
  <c r="H8" i="3" s="1"/>
  <c r="I8" i="3" s="1"/>
  <c r="F7" i="3"/>
  <c r="H7" i="3" s="1"/>
  <c r="I7" i="3" s="1"/>
  <c r="F6" i="3"/>
  <c r="F5" i="3"/>
  <c r="F41" i="2"/>
  <c r="H41" i="2" s="1"/>
  <c r="I41" i="2" s="1"/>
  <c r="F40" i="2"/>
  <c r="F39" i="2"/>
  <c r="H38" i="2"/>
  <c r="F38" i="2"/>
  <c r="I38" i="2" s="1"/>
  <c r="H37" i="2"/>
  <c r="I37" i="2" s="1"/>
  <c r="F37" i="2"/>
  <c r="F36" i="2"/>
  <c r="F35" i="2"/>
  <c r="F34" i="2"/>
  <c r="H34" i="2" s="1"/>
  <c r="F33" i="2"/>
  <c r="H33" i="2" s="1"/>
  <c r="I33" i="2" s="1"/>
  <c r="F32" i="2"/>
  <c r="F31" i="2"/>
  <c r="H30" i="2"/>
  <c r="F30" i="2"/>
  <c r="I30" i="2" s="1"/>
  <c r="H29" i="2"/>
  <c r="I29" i="2" s="1"/>
  <c r="F29" i="2"/>
  <c r="F28" i="2"/>
  <c r="F27" i="2"/>
  <c r="F26" i="2"/>
  <c r="H26" i="2" s="1"/>
  <c r="F25" i="2"/>
  <c r="H25" i="2" s="1"/>
  <c r="I25" i="2" s="1"/>
  <c r="F24" i="2"/>
  <c r="F23" i="2"/>
  <c r="H22" i="2"/>
  <c r="F22" i="2"/>
  <c r="I22" i="2" s="1"/>
  <c r="H21" i="2"/>
  <c r="I21" i="2" s="1"/>
  <c r="F21" i="2"/>
  <c r="F20" i="2"/>
  <c r="F19" i="2"/>
  <c r="F18" i="2"/>
  <c r="H18" i="2" s="1"/>
  <c r="I18" i="2" s="1"/>
  <c r="F17" i="2"/>
  <c r="H17" i="2" s="1"/>
  <c r="I17" i="2" s="1"/>
  <c r="F16" i="2"/>
  <c r="F15" i="2"/>
  <c r="F14" i="2"/>
  <c r="H14" i="2" s="1"/>
  <c r="I14" i="2" s="1"/>
  <c r="H13" i="2"/>
  <c r="I13" i="2" s="1"/>
  <c r="F13" i="2"/>
  <c r="F12" i="2"/>
  <c r="F11" i="2"/>
  <c r="F10" i="2"/>
  <c r="H10" i="2" s="1"/>
  <c r="I10" i="2" s="1"/>
  <c r="F9" i="2"/>
  <c r="H9" i="2" s="1"/>
  <c r="I9" i="2" s="1"/>
  <c r="F8" i="2"/>
  <c r="F7" i="2"/>
  <c r="F6" i="2"/>
  <c r="H6" i="2" s="1"/>
  <c r="I6" i="2" s="1"/>
  <c r="H5" i="2"/>
  <c r="I5" i="2" s="1"/>
  <c r="F5" i="2"/>
  <c r="F42" i="1"/>
  <c r="H42" i="1" s="1"/>
  <c r="I42" i="1" s="1"/>
  <c r="F41" i="1"/>
  <c r="F40" i="1"/>
  <c r="F39" i="1"/>
  <c r="H39" i="1" s="1"/>
  <c r="F38" i="1"/>
  <c r="H38" i="1" s="1"/>
  <c r="I38" i="1" s="1"/>
  <c r="F37" i="1"/>
  <c r="F36" i="1"/>
  <c r="F35" i="1"/>
  <c r="F34" i="1"/>
  <c r="H34" i="1" s="1"/>
  <c r="I34" i="1" s="1"/>
  <c r="F33" i="1"/>
  <c r="F32" i="1"/>
  <c r="F31" i="1"/>
  <c r="H31" i="1" s="1"/>
  <c r="F30" i="1"/>
  <c r="H30" i="1" s="1"/>
  <c r="I30" i="1" s="1"/>
  <c r="F29" i="1"/>
  <c r="F28" i="1"/>
  <c r="F27" i="1"/>
  <c r="F26" i="1"/>
  <c r="H26" i="1" s="1"/>
  <c r="I26" i="1" s="1"/>
  <c r="F25" i="1"/>
  <c r="F24" i="1"/>
  <c r="F23" i="1"/>
  <c r="H23" i="1" s="1"/>
  <c r="F22" i="1"/>
  <c r="H22" i="1" s="1"/>
  <c r="I22" i="1" s="1"/>
  <c r="F21" i="1"/>
  <c r="F20" i="1"/>
  <c r="F19" i="1"/>
  <c r="F18" i="1"/>
  <c r="H18" i="1" s="1"/>
  <c r="I18" i="1" s="1"/>
  <c r="F17" i="1"/>
  <c r="F16" i="1"/>
  <c r="F15" i="1"/>
  <c r="H15" i="1" s="1"/>
  <c r="F14" i="1"/>
  <c r="H14" i="1" s="1"/>
  <c r="I14" i="1" s="1"/>
  <c r="F13" i="1"/>
  <c r="F12" i="1"/>
  <c r="F11" i="1"/>
  <c r="F10" i="1"/>
  <c r="H10" i="1" s="1"/>
  <c r="I10" i="1" s="1"/>
  <c r="F9" i="1"/>
  <c r="F8" i="1"/>
  <c r="F7" i="1"/>
  <c r="H7" i="1" s="1"/>
  <c r="F6" i="1"/>
  <c r="H6" i="1" s="1"/>
  <c r="I6" i="1" s="1"/>
  <c r="F5" i="1"/>
  <c r="I6" i="9" l="1"/>
  <c r="H10" i="9"/>
  <c r="I10" i="9" s="1"/>
  <c r="I7" i="4"/>
  <c r="I11" i="4"/>
  <c r="I26" i="2"/>
  <c r="I34" i="2"/>
  <c r="F42" i="2"/>
  <c r="H11" i="1"/>
  <c r="I11" i="1" s="1"/>
  <c r="H19" i="1"/>
  <c r="I19" i="1" s="1"/>
  <c r="H27" i="1"/>
  <c r="I27" i="1" s="1"/>
  <c r="H35" i="1"/>
  <c r="I35" i="1" s="1"/>
  <c r="I7" i="1"/>
  <c r="I15" i="1"/>
  <c r="I23" i="1"/>
  <c r="I31" i="1"/>
  <c r="I39" i="1"/>
  <c r="F43" i="1"/>
  <c r="H5" i="9"/>
  <c r="I5" i="9" s="1"/>
  <c r="H9" i="9"/>
  <c r="I9" i="9" s="1"/>
  <c r="H8" i="9"/>
  <c r="I8" i="9" s="1"/>
  <c r="H5" i="8"/>
  <c r="I5" i="8" s="1"/>
  <c r="H8" i="7"/>
  <c r="I8" i="7" s="1"/>
  <c r="H7" i="7"/>
  <c r="I7" i="7" s="1"/>
  <c r="I10" i="7" s="1"/>
  <c r="F10" i="7"/>
  <c r="H5" i="6"/>
  <c r="I5" i="6" s="1"/>
  <c r="I7" i="6" s="1"/>
  <c r="H5" i="5"/>
  <c r="I5" i="5" s="1"/>
  <c r="I6" i="5"/>
  <c r="F8" i="5"/>
  <c r="I6" i="4"/>
  <c r="H6" i="4"/>
  <c r="H10" i="4"/>
  <c r="I10" i="4" s="1"/>
  <c r="H5" i="4"/>
  <c r="I5" i="4" s="1"/>
  <c r="H6" i="3"/>
  <c r="I6" i="3" s="1"/>
  <c r="H10" i="3"/>
  <c r="I10" i="3" s="1"/>
  <c r="H14" i="3"/>
  <c r="I14" i="3" s="1"/>
  <c r="H18" i="3"/>
  <c r="I18" i="3" s="1"/>
  <c r="H22" i="3"/>
  <c r="I22" i="3" s="1"/>
  <c r="H5" i="3"/>
  <c r="I5" i="3" s="1"/>
  <c r="H9" i="3"/>
  <c r="I9" i="3" s="1"/>
  <c r="H13" i="3"/>
  <c r="I13" i="3" s="1"/>
  <c r="H17" i="3"/>
  <c r="I17" i="3" s="1"/>
  <c r="H21" i="3"/>
  <c r="I21" i="3" s="1"/>
  <c r="F24" i="3"/>
  <c r="H8" i="2"/>
  <c r="I8" i="2" s="1"/>
  <c r="H12" i="2"/>
  <c r="I12" i="2" s="1"/>
  <c r="H16" i="2"/>
  <c r="I16" i="2" s="1"/>
  <c r="H20" i="2"/>
  <c r="I20" i="2" s="1"/>
  <c r="H24" i="2"/>
  <c r="I24" i="2" s="1"/>
  <c r="H28" i="2"/>
  <c r="I28" i="2" s="1"/>
  <c r="H32" i="2"/>
  <c r="I32" i="2" s="1"/>
  <c r="H36" i="2"/>
  <c r="I36" i="2" s="1"/>
  <c r="H40" i="2"/>
  <c r="I40" i="2" s="1"/>
  <c r="H7" i="2"/>
  <c r="I7" i="2" s="1"/>
  <c r="H11" i="2"/>
  <c r="I11" i="2" s="1"/>
  <c r="H15" i="2"/>
  <c r="I15" i="2" s="1"/>
  <c r="H19" i="2"/>
  <c r="I19" i="2" s="1"/>
  <c r="H23" i="2"/>
  <c r="I23" i="2" s="1"/>
  <c r="H27" i="2"/>
  <c r="I27" i="2" s="1"/>
  <c r="H31" i="2"/>
  <c r="I31" i="2" s="1"/>
  <c r="H35" i="2"/>
  <c r="I35" i="2" s="1"/>
  <c r="H39" i="2"/>
  <c r="I39" i="2" s="1"/>
  <c r="H5" i="1"/>
  <c r="I5" i="1" s="1"/>
  <c r="H9" i="1"/>
  <c r="I9" i="1" s="1"/>
  <c r="H13" i="1"/>
  <c r="I13" i="1" s="1"/>
  <c r="H17" i="1"/>
  <c r="I17" i="1" s="1"/>
  <c r="H21" i="1"/>
  <c r="I21" i="1" s="1"/>
  <c r="H25" i="1"/>
  <c r="I25" i="1" s="1"/>
  <c r="H29" i="1"/>
  <c r="I29" i="1" s="1"/>
  <c r="H33" i="1"/>
  <c r="I33" i="1" s="1"/>
  <c r="H37" i="1"/>
  <c r="I37" i="1" s="1"/>
  <c r="H41" i="1"/>
  <c r="I41" i="1" s="1"/>
  <c r="H8" i="1"/>
  <c r="I8" i="1" s="1"/>
  <c r="H12" i="1"/>
  <c r="I12" i="1" s="1"/>
  <c r="H16" i="1"/>
  <c r="I16" i="1" s="1"/>
  <c r="H20" i="1"/>
  <c r="I20" i="1" s="1"/>
  <c r="H24" i="1"/>
  <c r="I24" i="1" s="1"/>
  <c r="H28" i="1"/>
  <c r="I28" i="1" s="1"/>
  <c r="H32" i="1"/>
  <c r="I32" i="1" s="1"/>
  <c r="H36" i="1"/>
  <c r="I36" i="1" s="1"/>
  <c r="H40" i="1"/>
  <c r="I40" i="1" s="1"/>
  <c r="I11" i="9" l="1"/>
  <c r="I24" i="3"/>
  <c r="I42" i="2"/>
  <c r="I8" i="5"/>
  <c r="I12" i="4"/>
  <c r="I43" i="1"/>
</calcChain>
</file>

<file path=xl/sharedStrings.xml><?xml version="1.0" encoding="utf-8"?>
<sst xmlns="http://schemas.openxmlformats.org/spreadsheetml/2006/main" count="355" uniqueCount="160">
  <si>
    <t>Pakiet I – Materiały opatrunkowe</t>
  </si>
  <si>
    <t>Załącznik nr 2</t>
  </si>
  <si>
    <t>Lp.</t>
  </si>
  <si>
    <t>Nazwa produktu</t>
  </si>
  <si>
    <t>j.m.</t>
  </si>
  <si>
    <t>Ilość szacunkowa roczna</t>
  </si>
  <si>
    <t>cena jedn.netto</t>
  </si>
  <si>
    <t>Wartośc netto (kol.4 x 5)</t>
  </si>
  <si>
    <t>VAT %</t>
  </si>
  <si>
    <t>VAT kwota (kol.6 x 7)</t>
  </si>
  <si>
    <t>Wartość brutto (kol.6 + 8 )</t>
  </si>
  <si>
    <t>Wata opatrunkowa 500g</t>
  </si>
  <si>
    <t>kg</t>
  </si>
  <si>
    <t>Gaza jałowa ½ m2</t>
  </si>
  <si>
    <t>op</t>
  </si>
  <si>
    <t>Gaza jałowa 1 m2</t>
  </si>
  <si>
    <t>Lignina płaty</t>
  </si>
  <si>
    <t>Lignina rolki</t>
  </si>
  <si>
    <t>szt.</t>
  </si>
  <si>
    <t>Kompresy niejałowe 5 x 5 cm a' 100 szt. - 17 N, 12 W</t>
  </si>
  <si>
    <t>Kompresy niejałowe 10 x 10 cm a' 100 szt. - 17 N, 12 W</t>
  </si>
  <si>
    <t>Kompresy niejałowe 7,5 x 7,5 cm a' 100 szt. - 17 N, 12 W</t>
  </si>
  <si>
    <t>Kompresy jałowe 5 x 5 cm a' 3 szt. - 17 N, 12 W</t>
  </si>
  <si>
    <t xml:space="preserve">Kompresy jałowe 7x 7 cm a' 3 szt. - 17 N, 12 W </t>
  </si>
  <si>
    <t>Bandaż dziany 4 m x 10 cm</t>
  </si>
  <si>
    <t>Bandaż dziany 4 m x 5 cm</t>
  </si>
  <si>
    <t>Bandaż elastyczny 12 cm x 4 m</t>
  </si>
  <si>
    <t>Bandaż elastyczny 10 cm x 4 m</t>
  </si>
  <si>
    <t>Bandaż kohezyjny ( wyceniono rozm. 7,5 x 4,5)</t>
  </si>
  <si>
    <t>Opaska elastyczna NOBAHAFT- crepp 10cm x 4m, tkana pokryta powłoką lateksową nadajacą właściwości kohezyjne, umożliwiające przywieranie do siebie kolejno nałożonych warstw bez konieczności stosowania zapinek oraz dodatkowych mocowań, zawiera wiskozę (45%) i poliamid (55%); nie zwija się, nie przywiera do skóry ani ubrań a jedynie warstwą do kolejnej warstwy, kolor biały.</t>
  </si>
  <si>
    <t>Opaska elastyczna 7,5cm  x 4,5 m nadajacą właściwości kohezyjne, umożliwiające przywieranie do siebie kolejno nałożonych warstw bez konieczności stosowania zapinek oraz dodatkowych mocowań, zawiera wiskozę  i poliamid ; nie zwija się, nie przywiera do skóry ani ubrań a jedynie warstwą do kolejnej warstwy.</t>
  </si>
  <si>
    <t>Siatka opatrunkowa elastyczna typu Codofix nr 4 lub równoważne, długość 10 m</t>
  </si>
  <si>
    <t>Siatka opatrunkowa elastyczna typu Codofix nr 8 lub równoważne,długość 1 m (na głowę, udo)</t>
  </si>
  <si>
    <t xml:space="preserve">Samoprzylepny opatrunek z wkładem chłonnym wykonany z hydrofobowej włókniny, pokryty klejem akrylowym.
Mikropory w strukturze włókniny zapewniające odpowiednią paroprzepuszczalność, dzięki czemu zachodzi prawidłowa wymiana gazowa między opatrunkiem a skórą.
Posiadający centralnie umieszczony wkład chłonny absorbujący niewielką i średnią ilość wysięku oraz chroniący przed wpływem czynników zewnętrznych.
Wkład chłonny powleczony siateczką z polietylenu zapobiegający przywieraniu do rany. Elastyczny i wygodny dla pacjenta, dopasowujący się do kształtów ciała, zapewniający swobodę ruchów. Zaokrąglone brzegi zapobiegające przypadkowemu odklejeniu opatrunku.
Posiadający warstwę zabezpieczającą z papieru silikonowanego ułatwiającą precyzyjną, bezbolesną i skuteczną aplikację, hipoalergiczny, jałowy. Rozmiar 10x10cm; op. 30 x 1 szt.
</t>
  </si>
  <si>
    <t>op.</t>
  </si>
  <si>
    <t xml:space="preserve">Samoprzylepny opatrunek z wkładem chłonnym wykonany z hydrofobowej włókniny, pokryty klejem akrylowym.
Mikropory w strukturze włókniny zapewniające odpowiednią paroprzepuszczalność, dzięki czemu zachodzi prawidłowa wymiana gazowa między opatrunkiem a skórą.
Posiadający centralnie umieszczony wkład chłonny absorbujący niewielką i średnią ilość wysięku oraz chroniący przed wpływem czynników zewnętrznych.
Wkład chłonny powleczony siateczką z polietylenu zapobiegający przywieraniu do rany. Elastyczny i wygodny dla pacjenta, dopasowujący się do kształtów ciała, zapewniający swobodę ruchów. Zaokrąglone brzegi zapobiegające przypadkowemu odklejeniu opatrunku.
Posiadający warstwę zabezpieczającą z papieru silikonowanego ułatwiającą precyzyjną, bezbolesną i skuteczną aplikację, hipoalergiczny, jałowy. Rozmiar 8 cm x 15 cm; op. 30 x 1 szt.
</t>
  </si>
  <si>
    <t xml:space="preserve">Paski zastępujące nici chirurgiczne, samoprzylepne, przeznaczone do zamykania ran. Zapewniające najlepszy efekt kosmetyczny. Zmniejszające ryzyko infekcji, hypoalergiczne. Rozmiar 6x75mm, op. - 3 szt.
Ich założenie jest bezbolesne i łatwe, dające pacjentowi maksymalny komfort. </t>
  </si>
  <si>
    <t>Przylepiec jałowy do zabezpieczania wkłuć typu Venaplast lub równoważne</t>
  </si>
  <si>
    <t>Przylepiec chirurgiczny z włókniny 10cm x10 m</t>
  </si>
  <si>
    <t>Przylepiec Soft 5m x 2,5 cm hypoalergiczny i może być stosowany u osób o wrażliwej skórze. Włókninowe podłoże przelepca posiada mikropory, co pozwala skórze swobodnie oddychać i zapobiega jej maceracji. Zastosowany klej akrylowy nie wywołuje uczuleń w kontakcie ze skórą. Odkleja się łatwo i bezboleśnie, nie pozostawiając śladów na skórze. Jego struktura pozwala na przerwanie przylepca w ręku bez użycia nożyczek.  Stosowany do podtrzymywania wszystkich rodzajów opatrunków zwłaszcza u osób o wrażliwej skórze.</t>
  </si>
  <si>
    <t>Przylepiec Soft 5m x 1,25 cm hypoalergiczny i może być stosowany u osób o wrażliwej skórze. Włókninowe podłoże przelepca posiada mikropory, co pozwala skórze swobodnie oddychać i zapobiega jej maceracji. Zastosowany klej akrylowy nie wywołuje uczuleń w kontakcie ze skórą. Odkleja się łatwo i bezboleśnie, nie pozostawiając śladów na skórze. Jego struktura pozwala na przerwanie przylepca w ręku bez użycia nożyczek.  Stosowany do podtrzymywania wszystkich rodzajów opatrunków zwłaszcza u osób o wrażliwej skórze.</t>
  </si>
  <si>
    <t>Przylepiec z opatrunkiem 1m x 6 cm na włókninie</t>
  </si>
  <si>
    <t>Przylepiec chirurgiczny samoprzylepny do zamykania ran</t>
  </si>
  <si>
    <t>Przylepiec z opatrunkiem 1m x 6 cm na tkaninie</t>
  </si>
  <si>
    <t>Przylepiec foliowy, wodoodporny z folii plietylenowej, przezroczysty nawinięty na rolkę, posiada mikroporowatą strukturę, umożliwiający przepuszczalność powietrza i pary wodnej, a poprzez to prawidłową wymianę gazową między folią a skórą, co w efekcie zapobiega maceracji skóry, możliwość dzielenia wzdłuż i w poprzek, także bez użycia nożyczek, hipoalegriczny, niejałowy. 2,5 cm x 5 m 12 szt. w opakowaniu</t>
  </si>
  <si>
    <t>Kompresy włókninowe, wykonane z włókniny wiskozowo – poliestrowej (67% wiskozy, 33% poliestru) min. 30 g/m2 niejałowe 5 x 5cm a 100szt.</t>
  </si>
  <si>
    <t>Kompresy włókninowe, wykonane z włókniny wiskozowo – poliestrowej (67% wiskozy, 33% poliestru) min. 30 g/m2 jałowe 5 x 5cm a 3szt.</t>
  </si>
  <si>
    <t>Kompresy włókninowe,wykonane z włókniny wiskozowo – poliestrowej (67% wiskozy, 33% poliestru)  min. 30 g/m2 jałowe 5 x 5cm a 5szt.</t>
  </si>
  <si>
    <t>Kompresy włókninowe, wykonane z włókniny wiskozowo – poliestrowej (67% wiskozy, 33% poliestru) min..30 g/m2 niejałowe 7,5 x 7,5cm. Opakowanie 100szt.</t>
  </si>
  <si>
    <t>Kompresy włókninowe wykonane z włókniny wiskozowo – poliestrowej (67% wiskozy, 33% poliestru) min. 30 g/m2 jałowe 7,5 x 7,5cm. Opakowanie 5szt.</t>
  </si>
  <si>
    <t>Kompresy chłonne 10 x 10-15cm, jałowe. Opakowanie 25szt. Z przeliczeniem ilości</t>
  </si>
  <si>
    <t>Kompresy chłonne 10 x 20cm, jałowe. Opakowanie 25szt.z przeliczeniem ilości</t>
  </si>
  <si>
    <t>Podkład z możliwością przenoszenia pacjenta do 150 kg, z wkładem chłonnym zawierającym superabsorbent , umożliwiający trwałe zatrzymanie płynu w rdzeniu, w rozmiarze 210x80 cm(wkład chłonny 200x60), w kolorze białym; przyjazny dla skóry, z gładkim wkładem chłonnym, pokryty włókniną PP, wzmocniony co umożliwia przenoszenie pacjenta do 150 kg. Chłonność 1,5l/m². Zapewnia trwałe zatrzymanie bakterii, w tym MRSA,E.Coli, redukuje zapach. Opakowanie 20 szt.</t>
  </si>
  <si>
    <t>FORMULARZ CENOWY</t>
  </si>
  <si>
    <t>Pakiet II – Sprzęt medyczny jednorazowego użycia</t>
  </si>
  <si>
    <t>Wartość netto (kol.4 x 5)</t>
  </si>
  <si>
    <t>Wartość brutto            (kol.6 + 8 )</t>
  </si>
  <si>
    <t>Strzykawki dwuczęściowe  jednorazowego użytku, jałowe, logo producenta na strzykawce, mają posiadać czarną czytelną i niezmywalną skalę długości skali na cylindrze odpowiadającej pojemności nominalnej strzykawki 2 ml 100Szt/op</t>
  </si>
  <si>
    <t>Strzykawki dwuczęściowe  jednorazowego użytku, jałowe, logo producenta na strzykawce, mają posiadać czarną czytelną i niezmywalną skalę długości skali na cylindrze odpowiadającej pojemności nominalnej strzykawki 5 ml 100Szt/op</t>
  </si>
  <si>
    <t>Strzykawki dwuczęściowe  jednorazowego użytku, jałowe, logo producenta na strzykawce, mają posiadać czarną czytelną i niezmywalną skalę długości skali na cylindrze odpowiadającej pojemności nominalnej strzykawki 10 ml 100Szt/op</t>
  </si>
  <si>
    <t>Strzykawka trzyczęściowa bezpieczna z końcówką luer-lock, posiadająca mechanizm umożliwiający schowanie igły w cylindrze po użyciu oraz zabezpieczenie przed ponownym użyciem strzykawki, czytelna i trwała czarna skala pomiarowa, podwójne uszczelnienie tłoka, nazwa własna umieszczona poziomo pod skalą na cylindrze, sterylizowane EO, informacja o braku lateksu na opakowaniu jednostkowym, mankiet foliowy z przetłoczeniami ułatwiającymi otwieranie opakowania, 2 ml pakowane po 100szt./ 3 ml</t>
  </si>
  <si>
    <t>Strzykawka trzyczęściowa bezpieczna z końcówką luer-lock, posiadająca mechanizm umożliwiający schowanie igły w cylindrze po użyciu oraz zabezpieczenie przed ponownym użyciem strzykawki, czytelna i trwała czarna skala pomiarowa, podwójne uszczelnienie tłoka, nazwa własna umieszczona poziomo pod skalą na cylindrze, sterylizowane EO, informacja o braku lateksu na opakowaniu jednostkowym, mankiet foliowy z przetłoczeniami ułatwiającymi otwieranie opakowania, 5 ml pakowane po 100szt.</t>
  </si>
  <si>
    <t>Strzykawka trzyczęściowa bezpieczna z końcówką luer-lock, posiadająca mechanizm umożliwiający schowanie igły w cylindrze po użyciu oraz zabezpieczenie przed ponownym użyciem strzykawki, czytelna i trwała czarna skala pomiarowa, podwójne uszczelnienie tłoka, nazwa własna umieszczona poziomo pod skalą na cylindrze, sterylizowane EO, informacja o braku lateksu na opakowaniu jednostkowym, mankiet foliowy z przetłoczeniami ułatwiającymi otwieranie opakowania, 10 ml pakowane po 100szt.</t>
  </si>
  <si>
    <t>Strzykawka trzyczęściowa bezpieczna z końcówką luer-lock, posiadająca mechanizm umożliwiający schowanie igły w cylindrze po użyciu oraz zabezpieczenie przed ponownym użyciem strzykawki, czytelna i trwała czarna skala pomiarowa, podwójne uszczelnienie tłoka, nazwa własna umieszczona poziomo pod skalą na cylindrze, sterylizowane EO, informacja o braku lateksu na opakowaniu jednostkowym, mankiet foliowy z przetłoczeniami ułatwiającymi otwieranie opakowania, 20 ml pakowane po 50szt.</t>
  </si>
  <si>
    <t>Igły jednorazowego użytku nr 5,7,8,9 a' 100 szt</t>
  </si>
  <si>
    <t>Igła do bezpiecznego pobierania i rozpuszczania leków z otworem bocznym, jałowa 1,2 x 30 mm (18G)</t>
  </si>
  <si>
    <t>Opaski identyfikacyjne dla dzieci i dorosłych białe</t>
  </si>
  <si>
    <t>Korki do kaniul</t>
  </si>
  <si>
    <t>Przyrząd do przetaczania płynów infuzyjnych</t>
  </si>
  <si>
    <t>Przyrząd do przetaczania krwi</t>
  </si>
  <si>
    <t>Cewniki urologiczne silikonowane Foley CH 14, 16, 18, 20, 22</t>
  </si>
  <si>
    <t>Cewniki do odssysania dróg oddechowych</t>
  </si>
  <si>
    <r>
      <rPr>
        <sz val="10"/>
        <color indexed="8"/>
        <rFont val="Arial"/>
        <family val="2"/>
        <charset val="238"/>
      </rPr>
      <t>Zgłębnik żołądkowy z zatyczką, w</t>
    </r>
    <r>
      <rPr>
        <sz val="10.5"/>
        <color indexed="59"/>
        <rFont val="Arial;sans-serif"/>
        <charset val="238"/>
      </rPr>
      <t>ykonany w 100% z silikonu, który eliminuje zapadanie się ścian cewnika oraz znacznie zmniejsza liczbę powikłań. Nie zawiera lateksu. Zalecany w sytuacjach, gdy odsysanie lub karmienie konieczne jest przez dłuższy czas ( nie dłużej niż 7 dni ). Cztery otwory boczne naprzemianległe ograniczają traumatyzację błony śluzowej przewodu pokarmowego. Końcówka cewnika zamknięta,</t>
    </r>
    <r>
      <rPr>
        <sz val="10"/>
        <color indexed="8"/>
        <rFont val="Arial"/>
        <family val="2"/>
        <charset val="238"/>
      </rPr>
      <t xml:space="preserve">zwężana końcówka ułatwia wprowadzenie, </t>
    </r>
    <r>
      <rPr>
        <sz val="10.5"/>
        <color indexed="59"/>
        <rFont val="Arial;sans-serif"/>
        <charset val="238"/>
      </rPr>
      <t>zaoblona –w kolorze niebieskim ( znacznik rtg ) umożliwia szybkie założenie go przez nos lub drogi pokarmowe. D</t>
    </r>
    <r>
      <rPr>
        <sz val="10"/>
        <color indexed="8"/>
        <rFont val="Arial"/>
        <family val="2"/>
        <charset val="238"/>
      </rPr>
      <t xml:space="preserve">o każdego cewnika dołączona jest sterylna zatyczka cewnikowa. 
</t>
    </r>
    <r>
      <rPr>
        <sz val="10.5"/>
        <color indexed="59"/>
        <rFont val="Arial;sans-serif"/>
        <charset val="238"/>
      </rPr>
      <t>Przeźroczysty konektor z zatyczką , na łączniku zatyczki podany rozmiar zgłębnika.
Znacznik RTG na całej długości zgłębnika
Sterylny, pakowany pojedynczo (zwinięty w luźną spiralę), rozmiary 14, 16, 18</t>
    </r>
  </si>
  <si>
    <t xml:space="preserve">Wziernik ginekologiczny XXS, XS, S, M </t>
  </si>
  <si>
    <t>Worki do zbiórki moczu</t>
  </si>
  <si>
    <t>Uchwyty na worki do moczu</t>
  </si>
  <si>
    <t>Worki stomijne</t>
  </si>
  <si>
    <t>Zestaw do lewatywy jednorazowy</t>
  </si>
  <si>
    <t>Kieliszki do leków plastikowe (op. 90 szt.) zaoferowano kieliszki</t>
  </si>
  <si>
    <t>Rurka ustno-gardłowa 1,2,3,4,5,6</t>
  </si>
  <si>
    <t>Rurka krtaniowa 2, 2.5,3,4,5</t>
  </si>
  <si>
    <t>Cewnik do podawania tlenu przez nos - sterylny, jednorazowy (wąsy)</t>
  </si>
  <si>
    <t>Maseczka tlenowa sterylna</t>
  </si>
  <si>
    <t>Maska twarzowa jednorazowego użytku, ukształtowana zgodnie z budową anatomiczną, dla dzieci i dorosłych do resuscytatora. Rozmiary od 3 do 5. ( AMBU)</t>
  </si>
  <si>
    <t>Żanety jednorazowego użytku 100ml</t>
  </si>
  <si>
    <t>cewnik urologiczny silikonowy Foley CH 14, 16, 18, 20, 22</t>
  </si>
  <si>
    <t>Strzykawki enteralne pojemność 60ml</t>
  </si>
  <si>
    <t xml:space="preserve">kompres żelowy </t>
  </si>
  <si>
    <t>Zgłębnik żołądkowy zwykły z zatyczką rozmiar 14,16,18</t>
  </si>
  <si>
    <t>Zatyczka do cewników</t>
  </si>
  <si>
    <t>Igły muszą być kompatybilne  ze strzykawkami z końcówką luer i luer lock.</t>
  </si>
  <si>
    <t xml:space="preserve">Pakiet III – Inny drobny sprzęt medyczny </t>
  </si>
  <si>
    <t>Sterylne ostrze do ściągania szwów wykonane ze stali nierdzewnej, op. 100 szt.</t>
  </si>
  <si>
    <t>Łopatka drewniana a'100 szt.</t>
  </si>
  <si>
    <t>Manometr do ciśnieniomierza*</t>
  </si>
  <si>
    <t>Gruszka do ciśnieniomierza lateksowa z precyzyjnym zaworem spustowym, trwałym, z dokładną regulacją do ciśnieniomierza zegarowego.*</t>
  </si>
  <si>
    <t>Mankiet do ciśnieniomierza*</t>
  </si>
  <si>
    <t>Termometr elektroniczny bezdotykowy (do pomiaru z odległości od czoła)</t>
  </si>
  <si>
    <t>Termometr żelowy w obudowie szklanej</t>
  </si>
  <si>
    <t>Słuchawki lekarskie</t>
  </si>
  <si>
    <t>Opaska uciskowa (wpinana, nie zapinana na haczyki)</t>
  </si>
  <si>
    <r>
      <rPr>
        <sz val="10"/>
        <color indexed="8"/>
        <rFont val="Arial"/>
        <family val="2"/>
        <charset val="238"/>
      </rPr>
      <t>Basen plastikowy</t>
    </r>
    <r>
      <rPr>
        <sz val="9"/>
        <color indexed="8"/>
        <rFont val="Arial"/>
        <family val="2"/>
        <charset val="238"/>
      </rPr>
      <t xml:space="preserve"> (nadający się do mycia w dezynfekatorze)</t>
    </r>
  </si>
  <si>
    <r>
      <rPr>
        <sz val="10"/>
        <color indexed="8"/>
        <rFont val="Arial"/>
        <family val="2"/>
        <charset val="238"/>
      </rPr>
      <t xml:space="preserve">Kaczka plastikowa </t>
    </r>
    <r>
      <rPr>
        <sz val="9"/>
        <color indexed="8"/>
        <rFont val="Arial"/>
        <family val="2"/>
        <charset val="238"/>
      </rPr>
      <t>(nadająca się do mycia w dezynfekatorze)</t>
    </r>
  </si>
  <si>
    <t>Nerka plastikowa</t>
  </si>
  <si>
    <t>Nożyce chirurgiczne do rozcinania opatrunków</t>
  </si>
  <si>
    <t>Nożyce chirurgiczne 11-14 cm, ostre lub ostro-tępe.</t>
  </si>
  <si>
    <t>Pinceta anatomiczna 12-20cm</t>
  </si>
  <si>
    <t>Pojemnik plastikowy do pojenia chorych z dzióbkiem i pokrywką</t>
  </si>
  <si>
    <t>Kubeczek do pojenia chorych z małym otworem</t>
  </si>
  <si>
    <t>Kleszczyki do zmiany opatrunków 14-20cm</t>
  </si>
  <si>
    <t>skalpel z trzonkiem op. 10szt.</t>
  </si>
  <si>
    <r>
      <rPr>
        <b/>
        <sz val="10"/>
        <color indexed="10"/>
        <rFont val="Arial"/>
        <family val="2"/>
        <charset val="238"/>
      </rPr>
      <t xml:space="preserve">*Pozycje nr  3, 4, 5 </t>
    </r>
    <r>
      <rPr>
        <sz val="10"/>
        <color indexed="10"/>
        <rFont val="Arial"/>
        <family val="2"/>
        <charset val="238"/>
      </rPr>
      <t>muszą być kompatybilne w stosunku na wzajemne oddziaływanie, oraz mają zapewnić sprawnie działający zestaw, najlepiej tej samej firmy. Do oferty załączyć widok (zdjęcie) gruszki</t>
    </r>
  </si>
  <si>
    <t>Pakiet IV – Art. medyczne jednorazowe</t>
  </si>
  <si>
    <t>Jednorazowy śliniak dentystyczny bibułowo-foliowe z kieszenią a' 100 / dopuszczono opakowania po 50 szt</t>
  </si>
  <si>
    <t>kpl</t>
  </si>
  <si>
    <t>rol</t>
  </si>
  <si>
    <t>Podkład ochronny bibułowo-foliowy o szer.nie mniejszej niż 33 cm, perforowany co 50 cm, długość 25 m (ok. 50 składek)</t>
  </si>
  <si>
    <t xml:space="preserve">Podkład chłonny 60 cm x 90 cm - wykonany z pięciu warstw (laminat + wata celulozowa + pulpa celulozowa + wata celulozowa + włóknina PP), posiada wkład chłonny z pulpy celulozowej, podfoliowana, nierzemakalna część spodnia, jednorazowego użytku, niejałowy. Rozmiar 60cm x 90cm; op. - 25 szt.
</t>
  </si>
  <si>
    <t>Spódniczka ginekologiczna jednorazowa na gumkę a' 20 dopuszczono po 10 szt</t>
  </si>
  <si>
    <t>Myjka jednorazowego użytku do mycia, impregnowana mydłem nie mniejsza niż 15x22 cm, a' 12</t>
  </si>
  <si>
    <t>Pakiet V – Gaziki do dezynfekcji</t>
  </si>
  <si>
    <r>
      <rPr>
        <sz val="9"/>
        <color indexed="8"/>
        <rFont val="arial;helvetica"/>
        <charset val="238"/>
      </rPr>
      <t>Gaziki do dezynfekcji skóry przed iniekcjami</t>
    </r>
    <r>
      <rPr>
        <b/>
        <sz val="9"/>
        <color indexed="8"/>
        <rFont val="arial;helvetica"/>
        <charset val="238"/>
      </rPr>
      <t xml:space="preserve">, </t>
    </r>
    <r>
      <rPr>
        <sz val="9"/>
        <color indexed="8"/>
        <rFont val="arial;helvetica"/>
        <charset val="238"/>
      </rPr>
      <t>nasączone 70% alkoholem izopropylowym i 0.5% glukonianem chlorheksydyny, saszetka w rozmiarze  7cm x 7cm, gazik złożony trzykrotnie, 6 warstw włókniny, wielkość gazika po rozłożeniu w przedziale 8-9,5 cm x 11-12 cm, wykonany z wysokogatunkowej 70g włókniny, 100 sztuk w opakowaniu, Wyrób medyczny klasa I</t>
    </r>
  </si>
  <si>
    <t>Suche chusteczki w rolkach do nasączania dowolnym środkiem dezynfekującym. Przeznaczony do dezynfekcji lub osuszania skóry i powierzchni wykonane z wysokogatunkowej mieszanki celulozy, poliestru i wiskozy o gramaturze nie mniejszym niż 70g/m2. Produkt niepylący, nie zostawia smug po użyciu. Chusteczki w rozmiarze 18cm x 25cm, pakowane po 300 sztuk w wiaderka, wyposażone w system nadający się do poboru pojedynczych chusteczek. Wyrób medyczny.</t>
  </si>
  <si>
    <t xml:space="preserve">Suche chusteczki w rolkach do nasączania dowolnym środkiem dezynfekującym, kompatybilne z wiaderkiem z pozycji 2. Przeznaczony do dezynfekcji lub osuszania skóry i powierzchni wykonane z wysokogatunkowej mieszanki celulozy, poliestru i wiskozy o gramaturze nie mniejszym niż 70g/m2. Produkt niepylący, nie zostawia smug po użyciu. Chusteczki w rozmiarze 18cm x 25cm, pakowane po 300 sztuk- wkład uzupełniający. Wyrób medyczny. </t>
  </si>
  <si>
    <t>Zamawiający podaje wielkość opakowań, aby była możliwa obiektywna ocena.</t>
  </si>
  <si>
    <t xml:space="preserve">W przypadku dysponowania innymi opakowaniami należy przeliczyć wartość posiadanego opakowania do wartości opakowania przedstawionego przez Zamawiającego. </t>
  </si>
  <si>
    <t xml:space="preserve">Zaleca się aby opakowania nie odbiegały znacznie od zaproponowanych, aby możliwe było zamawianie danego asortymentu partiami.   </t>
  </si>
  <si>
    <t>Pakiet VI – Bezigłowy port do iniekcji dożylnych</t>
  </si>
  <si>
    <t>Bezigłowy port iniekcyjny do użytku na 7dni, do 140 aktywacji; podzielna, silikonowa membrana oraz obudowa nie wystająca poza obręb portu. Bez elementów metalowych, z aplikatorem umożliwiającym jałowe wyjęcie portu.Nie wymaga stosowania koreczków zabezpieczających.Pasuje do standardowych złączy luer oraz luer-lock. Opakowanie folia/papier</t>
  </si>
  <si>
    <t xml:space="preserve">Żel do miejscowego znieczulenia błon śluzowych z dodatkiem preparatu antyseptycznego, w formie sterylnej strzykawki jednorazowej o pojemność 6 ml. op. 50 szt.  DispoGel lub </t>
  </si>
  <si>
    <t>Pakiet VII – Igły i nakłuwacze - insulina</t>
  </si>
  <si>
    <t>Igła jednorazowa do wstrzykiwaczy insulinowych, nietoksyczne, niepirogenne, sterylne. Igła musi być kompatybilna ze wszystkimi rodzajami i typami wstrzykiwaczy (penów) insulinowych, stosowanych na obszarze UE, zgodnymi z normą: "TYPE A" EN ISO 11608-1:2000. Długość igły 6mm, średnica nie większa niż 0,25 mm. Opakowanie 100 szt.</t>
  </si>
  <si>
    <t>Igła jednorazowa do wstrzykiwaczy insulinowych, nietoksyczne, niepirogenne, sterylne. Igła musi być kompatybilna ze wszystkimi rodzajami i typami wstrzykiwaczy (penów) insulinowych, stosowanych na obszarze UE, zgodnymi z normą: "TYPE A" EN ISO 11608-1:2000. Długość igły 5mm, średnica nie większa niż 0,25 mm. Opakowanie 100 szt.</t>
  </si>
  <si>
    <t>Jednorazowe sterylne lancety przeznaczone do pozyskania optymalnej ilości krwi do testu na poziom glukozy. Zaprojektowane z myślą o wykonywaniu praktycznie bezbolesnych testów. 
 Ekonomiczne - 200 sterylnych lancetów. Uniwersalne - pasują do większości nakłuwaczy.</t>
  </si>
  <si>
    <t>Nakłuwacze do glukometru</t>
  </si>
  <si>
    <t>Nakłuwacz Medlance od 1,2 mm -2,4 mm, (op. 200 szt) bezpieczny jednorazowy nakłuwacz do pozyskiwania próbek krwi stowowanych w testach diagnostycznych. Konstrukcyjnie zabezpieczony przed ponownym użyciem i ewentualnym zakażeniem personelu medycznego krwią pacjenta. Ostrze schowane przed i po użyciu uniemożliwia przypadkowe skaleczenie. Specjalnie szlifowane ostrze z nierdzewnej stali oraz szybkość nakłucia maksymalnie minimalizują ból. Sterylizowany promieniami Gamma.</t>
  </si>
  <si>
    <t>* lancety (poz.3) muszą być kompatybilne z nakłuwaczami (poz. 4)</t>
  </si>
  <si>
    <t>Pakiet VIII -Ustniki</t>
  </si>
  <si>
    <t>Ustniki LION SD-400</t>
  </si>
  <si>
    <t>Pakiet IX – Rękawice medyczne jednorazowego użytku</t>
  </si>
  <si>
    <t>Rękawice diagnostyczne, lateksowe, bezpudrowe, z rolowanym mankietem, gładkie na całej powierzchni dłoni i palców. Zgodne z normą EN 455, posiadające badania zgodności z wymaganiami UE dotyczącymi kontaktu z żywnością z jednostki niezależnej. Opakowanie a'100 sztuk kodowane kolorystycznie. Wymagany poziom AQL≤1,5. - rozmiary S, M, L. XL</t>
  </si>
  <si>
    <r>
      <rPr>
        <sz val="10"/>
        <color indexed="8"/>
        <rFont val="Arial"/>
        <family val="2"/>
        <charset val="238"/>
      </rPr>
      <t>op.</t>
    </r>
    <r>
      <rPr>
        <vertAlign val="superscript"/>
        <sz val="10"/>
        <color indexed="8"/>
        <rFont val="Arial"/>
        <family val="2"/>
        <charset val="238"/>
      </rPr>
      <t>**</t>
    </r>
  </si>
  <si>
    <t xml:space="preserve">Rękawice diagnostyczne nitrylowe o obniżonej grubości. Grubość na palcu 0,07mm, dłoni 0,07mm, mankiecie 0,06mm. Rolowany mankiet, teksturowane tylko na palcach, kolor jasno niebieski, polimerowane od strony roboczej, chlorowane od wewnątrz, długość min. 240mm. Zarejestrowane jako wyrób medyczny. Zgodne z normą EN 455-1-2-3-4 z oryginalnym nadrukiem na opakowaniu. Dopuszczone do kontaktu z żywnością potwierdzone piktogramami na opakowaniu. AQL 1,5 nadrukowany na opakowaniu jednostkowym. Rozmiar kodowany kolorystycznie na opakowaniu. Opakowanie a'100 sztuk (XS-XL) </t>
  </si>
  <si>
    <t>Rękawice chirurgiczne lateksowe sterylne, pudrowane, z rolowanym mankietem, mikroteksturowane na całej powierzchni dłoni i palców. Grubość na palcu 0,23mm, dłoni 0,20mm, mankiecie 0,18mm, długość  280-305mm, rozciągliwość przed starzeniem min. 860%. Zgodne z normą EN 374, ASTM 1671 potwierdzone badaniami z jednostki niezależnej. Zarejestrowane jako wyrób medyczny oraz środek ochrony indywidualnej kat. III. Pakowane podwójnie (op. papierowe) - nie składane na pół. Rozmiary 6,5-9,0</t>
  </si>
  <si>
    <t>Para</t>
  </si>
  <si>
    <t xml:space="preserve">Rękawice diagnostyczne nitrylowe o obniżonej grubości. Grubość na palcu 0,08mm, dłoni 0,07mm, mankiecie 0,06mm. Rolowany mankiet, teksturowane tylko na palcach, kolor niebieski, polimerowane od strony roboczej, chlorowane od wewnątrz, długość min. 240mm. Zarejestrowane jako wyrób medyczny oraz środek ochrony osobistej kategorii III. Odporne przenikalność substancji co najmniej 10 substancji chemicznych na co najmniej 2 poziomie ochrony potwierdzone badaniami z jednostki niezależnej od producenta oraz oryginalnym nadrukiem substancji i poziomów ochrony na opakowaniu. Dopuszczone do kontaktu z żywnością potwierdzone piktogramami na opakowaniu. Pozbawione tiuramów oraz MBT potwierdzone badaniami HPLC z jednostki niezależnej. Rozmiar kodowany kolorystycznie na opakowaniu. Opakowanie a'100 sztuk (XS-L) </t>
  </si>
  <si>
    <t>Rękawice diagnostyczne bezlateksowe nitrylowe niesterylne, powierzchnia rękawic z widoczną teksturą na opuszkach palców, o obniżonej grubości, grubość na mankiecie 0,06 (±0,01)mm, dłoni 0,07 (±0,01)mm, palcach 0,08 (±0,01)mm. Zgodne z wymaganiami normy EN 455 – poziom AQL≤1,5. Odporne na przenikanie substancji chemicznych zgodnie z normą PN – EN 374 w tym z pkt.5.3.2 „na co najmniej 3 substancje z załącznika A normy 374 – 1 na min. 2 poziomie odporności. Podwójne oznaczenie CE jako wyrób medyczny i środek ochrony osobistej kat. III. Czas przenikania wirusów dla potwierdzenia barierowości zgodnie z normą ASTMF 1671. Rozmiar XS, S, M, L – opakowanie jednostkowe 250 sztuk</t>
  </si>
  <si>
    <t>Rękawice diagnostyczne do procedur o podwyższonym ryzyku, lateksowe, bezpudrowe, chlorowane (wyrób medyczny oraz środek ochrony osobistej kategorii 3). Opakowanie 50szt.</t>
  </si>
  <si>
    <t>* w przypadku nie występowania rękawic w w/w rozmiarach, proszę podać rozmiary równoważne np.: "S" =7, "M" = 7/5, "L" = 8</t>
  </si>
  <si>
    <t>Do oferty poz 1 należy dołączyć próbkę wyrobu</t>
  </si>
  <si>
    <r>
      <t>**</t>
    </r>
    <r>
      <rPr>
        <sz val="10"/>
        <color rgb="FFFF0000"/>
        <rFont val="Arial"/>
        <family val="2"/>
        <charset val="238"/>
      </rPr>
      <t>przeliczyć ilości zgodnie z wymogiem Zamawiającego 1op = 100 szt.</t>
    </r>
  </si>
  <si>
    <t xml:space="preserve"> są zwolnieni ze złożenia próbki, pod warunkiem, że parametry ustnika nie ulegną zmianie.</t>
  </si>
  <si>
    <t xml:space="preserve">Oferenci, którzy przez ostatnie 3 lata, t. j. do 2020 r. włącznie, dostarczali ustniki LION SD-400 zamawiającemu, </t>
  </si>
  <si>
    <t>Do oferty  dołączyć próbkę wyrobu</t>
  </si>
  <si>
    <r>
      <t>Kaniule typu Venflon  0,9x25 mm,1,1x33 mm, 0,7x19mm, 1,3 x 45mm; minimalizujące ryzyko ekspozycji na krew w wyniku zakłucia igłą i wystąpienia nieoczekiwanego rozprysku krwi podczas kaniulacji. Przy wyjmowaniu igły musi nastąpić automatyczna aktywacja osłonki ochronnej na końcówkę igły</t>
    </r>
    <r>
      <rPr>
        <b/>
        <sz val="10"/>
        <color indexed="8"/>
        <rFont val="Arial"/>
        <family val="2"/>
        <charset val="238"/>
      </rPr>
      <t>.</t>
    </r>
  </si>
  <si>
    <t>Igły bezpieczne,  ze zintegrowanym systemem zabezpieczającym, który metodą ślizgową trwale zamyka i chroni  igłę po użyciu 0,8 x 40; 100 szt/op</t>
  </si>
  <si>
    <t>Strzykawki dwuczęściowe  jednorazowego użytku, jałowe, logo producenta na strzykawce, mają posiadać czarną czytelną i niezmywalną skalę długości skali na cylindrze odpowiadającej pojemności nominalnej strzykawki 20 ml 100Szt/op</t>
  </si>
  <si>
    <t>Strzykawka do tuberkuliny</t>
  </si>
  <si>
    <t xml:space="preserve">Jednorazowa pościel (fizelinowa) - powłoka 200x150cm, powłoczka 80x75cm, prześcieradło 210x150cm. </t>
  </si>
  <si>
    <t>Podkład bibułowo-foliowy 50 cm x 50 m – podkład 3-warstwowy perforowany 50cm x 50m, perforowany co 38 cm ( dwie warstwy bibuły i jedna warstwa folii)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</si>
</sst>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164" formatCode="#,##0.00\ [$zł-415];[Red]\-#,##0.00\ [$zł-415]"/>
    <numFmt numFmtId="165" formatCode="_-* #,##0.00&quot; zł&quot;_-;\-* #,##0.00&quot; zł&quot;_-;_-* \-??&quot; zł&quot;_-;_-@_-"/>
    <numFmt numFmtId="166" formatCode="_-* #,##0.00\ _z_ł_-;\-* #,##0.00\ _z_ł_-;_-* \-??\ _z_ł_-;_-@_-"/>
  </numFmts>
  <fonts count="23">
    <font>
      <sz val="11"/>
      <color theme="1"/>
      <name val="Calibri"/>
      <family val="2"/>
      <charset val="238"/>
      <scheme val="minor"/>
    </font>
    <font>
      <b/>
      <sz val="13"/>
      <color indexed="8"/>
      <name val="Arial"/>
      <family val="2"/>
      <charset val="238"/>
    </font>
    <font>
      <sz val="10"/>
      <color indexed="8"/>
      <name val="Arial"/>
      <family val="2"/>
      <charset val="238"/>
    </font>
    <font>
      <sz val="10"/>
      <color indexed="8"/>
      <name val="Arial"/>
      <family val="2"/>
      <charset val="1"/>
    </font>
    <font>
      <sz val="10"/>
      <name val="Arial"/>
      <family val="2"/>
      <charset val="1"/>
    </font>
    <font>
      <b/>
      <sz val="10"/>
      <color indexed="8"/>
      <name val="Arial"/>
      <family val="2"/>
      <charset val="238"/>
    </font>
    <font>
      <sz val="8"/>
      <color indexed="8"/>
      <name val="Arial"/>
      <family val="2"/>
      <charset val="238"/>
    </font>
    <font>
      <sz val="10.5"/>
      <color indexed="59"/>
      <name val="Arial;sans-serif"/>
      <charset val="238"/>
    </font>
    <font>
      <sz val="9"/>
      <color indexed="8"/>
      <name val="Arial"/>
      <family val="2"/>
      <charset val="238"/>
    </font>
    <font>
      <b/>
      <sz val="10"/>
      <color indexed="10"/>
      <name val="Arial"/>
      <family val="2"/>
      <charset val="238"/>
    </font>
    <font>
      <sz val="10"/>
      <color indexed="10"/>
      <name val="Arial"/>
      <family val="2"/>
      <charset val="238"/>
    </font>
    <font>
      <sz val="9"/>
      <color indexed="8"/>
      <name val="arial;helvetica"/>
      <charset val="238"/>
    </font>
    <font>
      <b/>
      <sz val="9"/>
      <color indexed="8"/>
      <name val="arial;helvetica"/>
      <charset val="238"/>
    </font>
    <font>
      <sz val="10"/>
      <color indexed="60"/>
      <name val="Arial"/>
      <family val="2"/>
      <charset val="238"/>
    </font>
    <font>
      <sz val="10"/>
      <name val="Tahoma"/>
      <family val="2"/>
      <charset val="238"/>
    </font>
    <font>
      <sz val="9"/>
      <name val="Arial"/>
      <family val="2"/>
      <charset val="238"/>
    </font>
    <font>
      <sz val="10"/>
      <name val="Calibri"/>
      <family val="2"/>
      <charset val="238"/>
    </font>
    <font>
      <vertAlign val="superscript"/>
      <sz val="10"/>
      <color indexed="8"/>
      <name val="Arial"/>
      <family val="2"/>
      <charset val="238"/>
    </font>
    <font>
      <sz val="11"/>
      <color rgb="FFFF0000"/>
      <name val="Calibri"/>
      <family val="2"/>
      <charset val="238"/>
      <scheme val="minor"/>
    </font>
    <font>
      <sz val="10"/>
      <color rgb="FFFF0000"/>
      <name val="Arial"/>
      <family val="2"/>
      <charset val="238"/>
    </font>
    <font>
      <vertAlign val="superscript"/>
      <sz val="10"/>
      <color rgb="FFFF0000"/>
      <name val="Arial"/>
      <family val="2"/>
      <charset val="238"/>
    </font>
    <font>
      <b/>
      <sz val="12"/>
      <color theme="1"/>
      <name val="Calibri"/>
      <family val="2"/>
      <charset val="238"/>
    </font>
    <font>
      <b/>
      <sz val="12"/>
      <color theme="1"/>
      <name val="Calibri"/>
      <family val="2"/>
      <charset val="238"/>
      <scheme val="minor"/>
    </font>
  </fonts>
  <fills count="4">
    <fill>
      <patternFill patternType="none"/>
    </fill>
    <fill>
      <patternFill patternType="gray125"/>
    </fill>
    <fill>
      <patternFill patternType="solid">
        <fgColor indexed="9"/>
        <bgColor indexed="26"/>
      </patternFill>
    </fill>
    <fill>
      <patternFill patternType="solid">
        <fgColor rgb="FFFFFF00"/>
        <bgColor indexed="64"/>
      </patternFill>
    </fill>
  </fills>
  <borders count="25">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medium">
        <color indexed="64"/>
      </left>
      <right style="medium">
        <color indexed="64"/>
      </right>
      <top style="medium">
        <color indexed="64"/>
      </top>
      <bottom style="medium">
        <color indexed="64"/>
      </bottom>
      <diagonal/>
    </border>
    <border>
      <left/>
      <right style="thin">
        <color indexed="8"/>
      </right>
      <top style="thin">
        <color indexed="8"/>
      </top>
      <bottom style="medium">
        <color indexed="8"/>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style="medium">
        <color indexed="8"/>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thin">
        <color indexed="8"/>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hair">
        <color indexed="8"/>
      </top>
      <bottom style="thin">
        <color indexed="64"/>
      </bottom>
      <diagonal/>
    </border>
  </borders>
  <cellStyleXfs count="1">
    <xf numFmtId="0" fontId="0" fillId="0" borderId="0"/>
  </cellStyleXfs>
  <cellXfs count="192">
    <xf numFmtId="0" fontId="0" fillId="0" borderId="0" xfId="0"/>
    <xf numFmtId="44" fontId="1" fillId="2" borderId="2"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wrapText="1"/>
    </xf>
    <xf numFmtId="0" fontId="2" fillId="0" borderId="0" xfId="0" applyFont="1" applyAlignment="1">
      <alignment horizontal="center" vertical="center"/>
    </xf>
    <xf numFmtId="0" fontId="2" fillId="2" borderId="6" xfId="0" applyFont="1" applyFill="1" applyBorder="1" applyAlignment="1">
      <alignment horizontal="center" vertical="center" wrapText="1"/>
    </xf>
    <xf numFmtId="44" fontId="2" fillId="0" borderId="7" xfId="0" applyNumberFormat="1" applyFont="1" applyBorder="1" applyAlignment="1">
      <alignment horizontal="center" vertical="center" wrapText="1"/>
    </xf>
    <xf numFmtId="44" fontId="2" fillId="0" borderId="6" xfId="0" applyNumberFormat="1" applyFont="1" applyBorder="1" applyAlignment="1">
      <alignment horizontal="center" vertical="center" wrapText="1"/>
    </xf>
    <xf numFmtId="44" fontId="2" fillId="0" borderId="1" xfId="0" applyNumberFormat="1" applyFont="1" applyBorder="1" applyAlignment="1">
      <alignment horizontal="center" vertical="center" wrapText="1"/>
    </xf>
    <xf numFmtId="44" fontId="2" fillId="0" borderId="8" xfId="0" applyNumberFormat="1" applyFont="1" applyBorder="1" applyAlignment="1">
      <alignment horizontal="center" vertical="center" wrapText="1"/>
    </xf>
    <xf numFmtId="0" fontId="2" fillId="0" borderId="9" xfId="0" applyFont="1" applyBorder="1" applyAlignment="1">
      <alignment horizontal="center" vertical="center"/>
    </xf>
    <xf numFmtId="0" fontId="2" fillId="2" borderId="10" xfId="0" applyFont="1" applyFill="1" applyBorder="1" applyAlignment="1">
      <alignment horizontal="center" vertical="center" wrapText="1"/>
    </xf>
    <xf numFmtId="0" fontId="2" fillId="0" borderId="10" xfId="0" applyFont="1" applyBorder="1" applyAlignment="1">
      <alignment horizontal="center" vertical="center"/>
    </xf>
    <xf numFmtId="0" fontId="2" fillId="2" borderId="11"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xf>
    <xf numFmtId="0" fontId="3" fillId="0" borderId="6" xfId="0" applyFont="1" applyBorder="1" applyAlignment="1">
      <alignment horizontal="center" vertical="center"/>
    </xf>
    <xf numFmtId="3" fontId="0" fillId="2" borderId="1" xfId="0" applyNumberFormat="1" applyFill="1" applyBorder="1" applyAlignment="1">
      <alignment horizontal="center" vertical="center"/>
    </xf>
    <xf numFmtId="44" fontId="2" fillId="0" borderId="14" xfId="0" applyNumberFormat="1" applyFont="1" applyBorder="1" applyAlignment="1">
      <alignment horizontal="center" vertical="center"/>
    </xf>
    <xf numFmtId="44" fontId="2" fillId="0" borderId="3" xfId="0" applyNumberFormat="1" applyFont="1" applyBorder="1" applyAlignment="1">
      <alignment horizontal="center" vertical="center"/>
    </xf>
    <xf numFmtId="9" fontId="2" fillId="0" borderId="6" xfId="0" applyNumberFormat="1" applyFont="1" applyBorder="1" applyAlignment="1">
      <alignment horizontal="center" vertical="center"/>
    </xf>
    <xf numFmtId="44" fontId="2" fillId="0" borderId="1" xfId="0" applyNumberFormat="1" applyFont="1" applyBorder="1" applyAlignment="1">
      <alignment horizontal="center" vertical="center"/>
    </xf>
    <xf numFmtId="44" fontId="2" fillId="0" borderId="8" xfId="0" applyNumberFormat="1" applyFont="1" applyBorder="1" applyAlignment="1">
      <alignment horizontal="center" vertical="center"/>
    </xf>
    <xf numFmtId="3" fontId="0" fillId="0" borderId="1" xfId="0" applyNumberFormat="1" applyBorder="1" applyAlignment="1">
      <alignment horizontal="center" vertical="center"/>
    </xf>
    <xf numFmtId="44" fontId="2" fillId="0" borderId="6" xfId="0" applyNumberFormat="1" applyFont="1" applyBorder="1" applyAlignment="1">
      <alignment horizontal="center" vertical="center"/>
    </xf>
    <xf numFmtId="0" fontId="4" fillId="0" borderId="6" xfId="0" applyFont="1" applyBorder="1" applyAlignment="1">
      <alignment horizontal="center" vertical="center"/>
    </xf>
    <xf numFmtId="0" fontId="0" fillId="0" borderId="6" xfId="0" applyBorder="1" applyAlignment="1">
      <alignment horizontal="center" vertical="center"/>
    </xf>
    <xf numFmtId="0" fontId="4" fillId="0" borderId="6" xfId="0" applyFont="1" applyBorder="1" applyAlignment="1">
      <alignment horizontal="center" vertical="center" wrapText="1"/>
    </xf>
    <xf numFmtId="3" fontId="2" fillId="2" borderId="1" xfId="0" applyNumberFormat="1" applyFont="1" applyFill="1" applyBorder="1" applyAlignment="1">
      <alignment horizontal="center" vertical="center"/>
    </xf>
    <xf numFmtId="0" fontId="3" fillId="0" borderId="6" xfId="0" applyFont="1" applyBorder="1" applyAlignment="1">
      <alignment horizontal="center" vertical="center" wrapText="1"/>
    </xf>
    <xf numFmtId="0" fontId="4" fillId="0" borderId="0" xfId="0" applyFont="1" applyAlignment="1">
      <alignment horizontal="center" vertical="center" wrapText="1"/>
    </xf>
    <xf numFmtId="0" fontId="3" fillId="0" borderId="7" xfId="0" applyFont="1" applyBorder="1" applyAlignment="1">
      <alignment horizontal="center" vertical="center"/>
    </xf>
    <xf numFmtId="0" fontId="2" fillId="0" borderId="7" xfId="0" applyFont="1" applyBorder="1" applyAlignment="1">
      <alignment horizontal="center" vertical="center"/>
    </xf>
    <xf numFmtId="3" fontId="0" fillId="2" borderId="15" xfId="0" applyNumberFormat="1" applyFill="1" applyBorder="1" applyAlignment="1">
      <alignment horizontal="center" vertical="center"/>
    </xf>
    <xf numFmtId="0" fontId="3" fillId="0" borderId="7" xfId="0" applyFont="1" applyBorder="1" applyAlignment="1">
      <alignment horizontal="center" vertical="center" wrapText="1"/>
    </xf>
    <xf numFmtId="0" fontId="4" fillId="0" borderId="7" xfId="0" applyFont="1" applyBorder="1" applyAlignment="1">
      <alignment horizontal="center" vertical="center" wrapText="1"/>
    </xf>
    <xf numFmtId="0" fontId="0" fillId="0" borderId="7" xfId="0" applyBorder="1" applyAlignment="1">
      <alignment horizontal="center" vertical="center"/>
    </xf>
    <xf numFmtId="0" fontId="2" fillId="2" borderId="1" xfId="0" applyFont="1" applyFill="1" applyBorder="1" applyAlignment="1">
      <alignment horizontal="center" vertical="center"/>
    </xf>
    <xf numFmtId="0" fontId="0" fillId="0" borderId="0" xfId="0" applyAlignment="1">
      <alignment horizontal="center" vertical="center"/>
    </xf>
    <xf numFmtId="0" fontId="2" fillId="2" borderId="0" xfId="0" applyFont="1" applyFill="1" applyAlignment="1">
      <alignment horizontal="center" vertical="center"/>
    </xf>
    <xf numFmtId="44" fontId="2" fillId="0" borderId="0" xfId="0" applyNumberFormat="1" applyFont="1" applyAlignment="1">
      <alignment horizontal="center" vertical="center"/>
    </xf>
    <xf numFmtId="44" fontId="5" fillId="0" borderId="14" xfId="0" applyNumberFormat="1" applyFont="1" applyBorder="1" applyAlignment="1">
      <alignment horizontal="center" vertical="center"/>
    </xf>
    <xf numFmtId="44" fontId="5" fillId="0" borderId="16" xfId="0" applyNumberFormat="1" applyFont="1" applyBorder="1" applyAlignment="1">
      <alignment horizontal="center" vertical="center"/>
    </xf>
    <xf numFmtId="44" fontId="5" fillId="0" borderId="8" xfId="0" applyNumberFormat="1" applyFont="1" applyBorder="1" applyAlignment="1">
      <alignment horizontal="center" vertical="center"/>
    </xf>
    <xf numFmtId="0" fontId="1" fillId="2" borderId="2" xfId="0" applyFont="1" applyFill="1" applyBorder="1" applyAlignment="1">
      <alignment vertical="center" wrapText="1"/>
    </xf>
    <xf numFmtId="0" fontId="1" fillId="0" borderId="2" xfId="0" applyFont="1" applyBorder="1" applyAlignment="1">
      <alignment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wrapText="1"/>
    </xf>
    <xf numFmtId="0" fontId="6" fillId="0" borderId="0" xfId="0" applyFont="1" applyAlignment="1">
      <alignment horizontal="center" vertical="center"/>
    </xf>
    <xf numFmtId="44" fontId="6" fillId="0" borderId="1" xfId="0" applyNumberFormat="1" applyFont="1" applyBorder="1" applyAlignment="1">
      <alignment horizontal="center" vertical="center" wrapText="1"/>
    </xf>
    <xf numFmtId="0" fontId="6" fillId="0" borderId="9" xfId="0" applyFont="1" applyBorder="1" applyAlignment="1">
      <alignment horizontal="center" vertical="center"/>
    </xf>
    <xf numFmtId="0" fontId="6" fillId="2" borderId="10"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164" fontId="2" fillId="0" borderId="6" xfId="0" applyNumberFormat="1" applyFont="1" applyBorder="1" applyAlignment="1">
      <alignment horizontal="center" vertical="center"/>
    </xf>
    <xf numFmtId="0" fontId="2" fillId="0" borderId="15" xfId="0" applyFont="1" applyBorder="1" applyAlignment="1">
      <alignment horizontal="center" vertical="center"/>
    </xf>
    <xf numFmtId="0" fontId="2" fillId="0" borderId="4" xfId="0" applyFont="1" applyBorder="1" applyAlignment="1">
      <alignment horizontal="center" vertical="center"/>
    </xf>
    <xf numFmtId="164" fontId="2" fillId="0" borderId="7" xfId="0" applyNumberFormat="1"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vertical="center"/>
    </xf>
    <xf numFmtId="0" fontId="2" fillId="0" borderId="0" xfId="0" applyFont="1"/>
    <xf numFmtId="0" fontId="2" fillId="0" borderId="0" xfId="0" applyFont="1" applyAlignment="1">
      <alignment horizontal="center"/>
    </xf>
    <xf numFmtId="0" fontId="2" fillId="0" borderId="6" xfId="0" applyFont="1" applyBorder="1" applyAlignment="1">
      <alignment vertical="center"/>
    </xf>
    <xf numFmtId="0" fontId="2" fillId="2" borderId="0" xfId="0" applyFont="1" applyFill="1" applyAlignment="1">
      <alignment vertical="center"/>
    </xf>
    <xf numFmtId="165" fontId="2" fillId="0" borderId="0" xfId="0" applyNumberFormat="1" applyFont="1" applyAlignment="1">
      <alignment vertical="center"/>
    </xf>
    <xf numFmtId="44" fontId="2" fillId="0" borderId="0" xfId="0" applyNumberFormat="1" applyFont="1" applyAlignment="1">
      <alignment vertical="center"/>
    </xf>
    <xf numFmtId="0" fontId="1" fillId="2" borderId="2" xfId="0" applyFont="1" applyFill="1" applyBorder="1" applyAlignment="1">
      <alignment horizontal="center" vertical="center" wrapText="1"/>
    </xf>
    <xf numFmtId="165" fontId="2" fillId="0" borderId="3" xfId="0" applyNumberFormat="1" applyFont="1" applyBorder="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3" fontId="0" fillId="0" borderId="15" xfId="0" applyNumberFormat="1" applyBorder="1" applyAlignment="1">
      <alignment horizontal="center" vertical="center"/>
    </xf>
    <xf numFmtId="9" fontId="2" fillId="0" borderId="7" xfId="0" applyNumberFormat="1" applyFont="1" applyBorder="1" applyAlignment="1">
      <alignment horizontal="center" vertical="center"/>
    </xf>
    <xf numFmtId="3" fontId="0" fillId="0" borderId="6" xfId="0" applyNumberFormat="1" applyBorder="1" applyAlignment="1">
      <alignment horizontal="center" vertical="center"/>
    </xf>
    <xf numFmtId="0" fontId="2" fillId="2" borderId="6" xfId="0" applyFont="1" applyFill="1" applyBorder="1" applyAlignment="1">
      <alignment horizontal="center" vertical="center"/>
    </xf>
    <xf numFmtId="165" fontId="2" fillId="2" borderId="0" xfId="0" applyNumberFormat="1" applyFont="1" applyFill="1" applyAlignment="1">
      <alignment horizontal="center" vertical="center"/>
    </xf>
    <xf numFmtId="165" fontId="2" fillId="0" borderId="6" xfId="0" applyNumberFormat="1" applyFont="1" applyBorder="1" applyAlignment="1">
      <alignment horizontal="center" vertical="center"/>
    </xf>
    <xf numFmtId="44" fontId="2" fillId="0" borderId="4" xfId="0" applyNumberFormat="1" applyFont="1" applyBorder="1" applyAlignment="1">
      <alignment horizontal="center" vertical="center"/>
    </xf>
    <xf numFmtId="0" fontId="2" fillId="0" borderId="6" xfId="0" applyFont="1" applyBorder="1" applyAlignment="1">
      <alignment horizontal="center" wrapText="1"/>
    </xf>
    <xf numFmtId="0" fontId="0" fillId="0" borderId="0" xfId="0" applyAlignment="1">
      <alignment horizontal="center"/>
    </xf>
    <xf numFmtId="0" fontId="2" fillId="2" borderId="0" xfId="0" applyFont="1" applyFill="1" applyAlignment="1">
      <alignment horizontal="center"/>
    </xf>
    <xf numFmtId="44" fontId="2" fillId="0" borderId="0" xfId="0" applyNumberFormat="1" applyFont="1" applyAlignment="1">
      <alignment horizontal="center"/>
    </xf>
    <xf numFmtId="44" fontId="5" fillId="0" borderId="14" xfId="0" applyNumberFormat="1" applyFont="1" applyBorder="1" applyAlignment="1">
      <alignment horizontal="center"/>
    </xf>
    <xf numFmtId="44" fontId="5" fillId="0" borderId="16" xfId="0" applyNumberFormat="1" applyFont="1" applyBorder="1" applyAlignment="1">
      <alignment horizontal="center"/>
    </xf>
    <xf numFmtId="0" fontId="2" fillId="0" borderId="7" xfId="0" applyFont="1" applyBorder="1" applyAlignment="1">
      <alignment horizontal="center" vertical="center" wrapText="1"/>
    </xf>
    <xf numFmtId="0" fontId="2" fillId="0" borderId="6" xfId="0" applyFont="1" applyBorder="1" applyAlignment="1">
      <alignment horizontal="left" vertical="center" wrapText="1"/>
    </xf>
    <xf numFmtId="0" fontId="0" fillId="2" borderId="1" xfId="0" applyFill="1" applyBorder="1" applyAlignment="1">
      <alignment horizontal="center" vertical="center"/>
    </xf>
    <xf numFmtId="0" fontId="2" fillId="0" borderId="6" xfId="0" applyFont="1" applyBorder="1" applyAlignment="1">
      <alignment horizontal="left" vertical="center"/>
    </xf>
    <xf numFmtId="0" fontId="0" fillId="0" borderId="6" xfId="0" applyBorder="1" applyAlignment="1">
      <alignment horizontal="left" vertical="center" wrapText="1"/>
    </xf>
    <xf numFmtId="165" fontId="5" fillId="0" borderId="6" xfId="0" applyNumberFormat="1" applyFont="1" applyBorder="1" applyAlignment="1">
      <alignment horizontal="center" vertical="center"/>
    </xf>
    <xf numFmtId="164" fontId="2" fillId="0" borderId="6" xfId="0" applyNumberFormat="1" applyFont="1" applyBorder="1" applyAlignment="1">
      <alignment vertical="center"/>
    </xf>
    <xf numFmtId="165" fontId="2" fillId="2" borderId="6" xfId="0" applyNumberFormat="1" applyFont="1" applyFill="1" applyBorder="1" applyAlignment="1">
      <alignment horizontal="center" vertical="center"/>
    </xf>
    <xf numFmtId="9" fontId="2" fillId="2" borderId="6" xfId="0" applyNumberFormat="1" applyFont="1" applyFill="1" applyBorder="1" applyAlignment="1">
      <alignment horizontal="center" vertical="center"/>
    </xf>
    <xf numFmtId="0" fontId="0" fillId="2" borderId="6" xfId="0" applyFill="1" applyBorder="1" applyAlignment="1">
      <alignment horizontal="center" vertical="center"/>
    </xf>
    <xf numFmtId="3" fontId="0" fillId="2" borderId="6" xfId="0" applyNumberFormat="1" applyFill="1" applyBorder="1" applyAlignment="1">
      <alignment horizontal="center" vertical="center"/>
    </xf>
    <xf numFmtId="3" fontId="2" fillId="2" borderId="6" xfId="0" applyNumberFormat="1" applyFont="1" applyFill="1" applyBorder="1" applyAlignment="1">
      <alignment horizontal="center" vertical="center"/>
    </xf>
    <xf numFmtId="9" fontId="2" fillId="2" borderId="7" xfId="0" applyNumberFormat="1" applyFont="1" applyFill="1" applyBorder="1" applyAlignment="1">
      <alignment horizontal="center" vertical="center"/>
    </xf>
    <xf numFmtId="165" fontId="2" fillId="0" borderId="0" xfId="0" applyNumberFormat="1" applyFont="1" applyAlignment="1">
      <alignment horizontal="center" vertical="center"/>
    </xf>
    <xf numFmtId="165" fontId="5" fillId="0" borderId="1" xfId="0" applyNumberFormat="1" applyFont="1" applyBorder="1" applyAlignment="1">
      <alignment horizontal="center" vertical="center"/>
    </xf>
    <xf numFmtId="44" fontId="5" fillId="0" borderId="4"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7" xfId="0" applyFont="1" applyBorder="1" applyAlignment="1">
      <alignment horizontal="center" vertical="center"/>
    </xf>
    <xf numFmtId="0" fontId="2" fillId="2" borderId="7"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0" borderId="15" xfId="0" applyFont="1" applyBorder="1" applyAlignment="1">
      <alignment horizontal="center" vertical="center" wrapText="1"/>
    </xf>
    <xf numFmtId="0" fontId="10" fillId="0" borderId="0" xfId="0" applyFont="1"/>
    <xf numFmtId="0" fontId="11" fillId="0" borderId="6" xfId="0" applyFont="1" applyBorder="1" applyAlignment="1">
      <alignment horizontal="center" vertical="center" wrapText="1"/>
    </xf>
    <xf numFmtId="165" fontId="2" fillId="0" borderId="0" xfId="0" applyNumberFormat="1" applyFont="1" applyAlignment="1">
      <alignment horizontal="center"/>
    </xf>
    <xf numFmtId="0" fontId="10" fillId="0" borderId="0" xfId="0" applyFont="1" applyAlignment="1">
      <alignment horizontal="center"/>
    </xf>
    <xf numFmtId="10" fontId="13" fillId="0" borderId="0" xfId="0" applyNumberFormat="1" applyFont="1" applyAlignment="1">
      <alignment horizontal="center"/>
    </xf>
    <xf numFmtId="164" fontId="13" fillId="0" borderId="0" xfId="0" applyNumberFormat="1" applyFont="1" applyAlignment="1">
      <alignment horizontal="center"/>
    </xf>
    <xf numFmtId="164" fontId="2" fillId="0" borderId="0" xfId="0" applyNumberFormat="1" applyFont="1" applyAlignment="1">
      <alignment horizontal="center"/>
    </xf>
    <xf numFmtId="44" fontId="0" fillId="0" borderId="6" xfId="0" applyNumberFormat="1" applyBorder="1" applyAlignment="1">
      <alignment horizontal="center" vertical="center"/>
    </xf>
    <xf numFmtId="0" fontId="6" fillId="2" borderId="6"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xf>
    <xf numFmtId="0" fontId="6" fillId="0" borderId="7" xfId="0" applyFont="1" applyBorder="1" applyAlignment="1">
      <alignment horizontal="center" vertical="center"/>
    </xf>
    <xf numFmtId="0" fontId="6" fillId="0" borderId="15" xfId="0" applyFont="1" applyBorder="1" applyAlignment="1">
      <alignment horizontal="center" vertical="center" wrapText="1"/>
    </xf>
    <xf numFmtId="165" fontId="0" fillId="0" borderId="6" xfId="0" applyNumberFormat="1" applyBorder="1" applyAlignment="1">
      <alignment horizontal="center" vertical="center"/>
    </xf>
    <xf numFmtId="9" fontId="0" fillId="0" borderId="6" xfId="0" applyNumberFormat="1" applyBorder="1" applyAlignment="1">
      <alignment horizontal="center" vertical="center"/>
    </xf>
    <xf numFmtId="44" fontId="0" fillId="0" borderId="1" xfId="0" applyNumberFormat="1" applyBorder="1" applyAlignment="1">
      <alignment horizontal="center" vertical="center"/>
    </xf>
    <xf numFmtId="165" fontId="5" fillId="0" borderId="14" xfId="0" applyNumberFormat="1" applyFont="1" applyBorder="1" applyAlignment="1">
      <alignment horizontal="center" vertical="center"/>
    </xf>
    <xf numFmtId="44" fontId="5" fillId="0" borderId="18" xfId="0" applyNumberFormat="1" applyFont="1" applyBorder="1" applyAlignment="1">
      <alignment horizontal="center" vertical="center"/>
    </xf>
    <xf numFmtId="0" fontId="6" fillId="2" borderId="7" xfId="0" applyFont="1" applyFill="1" applyBorder="1" applyAlignment="1">
      <alignment horizontal="center" vertical="center" wrapText="1"/>
    </xf>
    <xf numFmtId="44" fontId="0" fillId="2" borderId="3" xfId="0" applyNumberFormat="1" applyFill="1" applyBorder="1" applyAlignment="1">
      <alignment horizontal="center" vertical="center"/>
    </xf>
    <xf numFmtId="9" fontId="0" fillId="2" borderId="6" xfId="0" applyNumberFormat="1" applyFill="1" applyBorder="1" applyAlignment="1">
      <alignment horizontal="center" vertical="center"/>
    </xf>
    <xf numFmtId="44" fontId="0" fillId="2" borderId="1" xfId="0" applyNumberFormat="1" applyFill="1" applyBorder="1" applyAlignment="1">
      <alignment horizontal="center" vertical="center"/>
    </xf>
    <xf numFmtId="0" fontId="0" fillId="2" borderId="6" xfId="0" applyFill="1" applyBorder="1" applyAlignment="1">
      <alignment horizontal="center" vertical="center" wrapText="1"/>
    </xf>
    <xf numFmtId="0" fontId="0" fillId="0" borderId="6" xfId="0" applyBorder="1" applyAlignment="1">
      <alignment horizontal="center" vertical="top" wrapText="1"/>
    </xf>
    <xf numFmtId="0" fontId="14" fillId="2" borderId="6" xfId="0" applyFont="1" applyFill="1" applyBorder="1" applyAlignment="1">
      <alignment vertical="center" wrapText="1"/>
    </xf>
    <xf numFmtId="0" fontId="15" fillId="0" borderId="6" xfId="0" applyFont="1" applyBorder="1" applyAlignment="1">
      <alignment horizontal="center" vertical="center"/>
    </xf>
    <xf numFmtId="3" fontId="15" fillId="2" borderId="6" xfId="0" applyNumberFormat="1" applyFont="1" applyFill="1" applyBorder="1" applyAlignment="1">
      <alignment vertical="center"/>
    </xf>
    <xf numFmtId="165" fontId="15" fillId="0" borderId="6" xfId="0" applyNumberFormat="1" applyFont="1" applyBorder="1" applyAlignment="1">
      <alignment horizontal="center" vertical="center"/>
    </xf>
    <xf numFmtId="165" fontId="15" fillId="0" borderId="7" xfId="0" applyNumberFormat="1" applyFont="1" applyBorder="1" applyAlignment="1">
      <alignment horizontal="right" vertical="center"/>
    </xf>
    <xf numFmtId="9" fontId="15" fillId="0" borderId="7" xfId="0" applyNumberFormat="1" applyFont="1" applyBorder="1" applyAlignment="1">
      <alignment horizontal="center" vertical="center"/>
    </xf>
    <xf numFmtId="166" fontId="15" fillId="0" borderId="15" xfId="0" applyNumberFormat="1" applyFont="1" applyBorder="1" applyAlignment="1">
      <alignment horizontal="center" vertical="center"/>
    </xf>
    <xf numFmtId="166" fontId="5" fillId="0" borderId="16" xfId="0" applyNumberFormat="1" applyFont="1" applyBorder="1"/>
    <xf numFmtId="0" fontId="0" fillId="2" borderId="10" xfId="0" applyFill="1" applyBorder="1" applyAlignment="1">
      <alignment horizontal="center" vertical="center" wrapText="1"/>
    </xf>
    <xf numFmtId="0" fontId="2" fillId="0" borderId="3" xfId="0" applyFont="1" applyBorder="1" applyAlignment="1">
      <alignment horizontal="center" vertical="center"/>
    </xf>
    <xf numFmtId="0" fontId="16" fillId="0" borderId="19" xfId="0" applyFont="1" applyBorder="1" applyAlignment="1">
      <alignment horizontal="center" vertical="center" wrapText="1"/>
    </xf>
    <xf numFmtId="165" fontId="6" fillId="0" borderId="6" xfId="0" applyNumberFormat="1" applyFont="1" applyBorder="1" applyAlignment="1">
      <alignment horizontal="center" vertical="center"/>
    </xf>
    <xf numFmtId="0" fontId="16" fillId="0" borderId="6"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20" xfId="0" applyFont="1" applyBorder="1" applyAlignment="1">
      <alignment horizontal="center" vertical="center" wrapText="1"/>
    </xf>
    <xf numFmtId="0" fontId="4" fillId="0" borderId="21" xfId="0" applyFont="1" applyBorder="1" applyAlignment="1">
      <alignment horizontal="center" vertical="center" wrapText="1"/>
    </xf>
    <xf numFmtId="165" fontId="6" fillId="0" borderId="1" xfId="0" applyNumberFormat="1" applyFont="1" applyBorder="1" applyAlignment="1">
      <alignment horizontal="center" vertical="center"/>
    </xf>
    <xf numFmtId="164" fontId="5" fillId="0" borderId="15" xfId="0" applyNumberFormat="1" applyFont="1" applyBorder="1" applyAlignment="1">
      <alignment horizontal="center"/>
    </xf>
    <xf numFmtId="44" fontId="2" fillId="0" borderId="16" xfId="0" applyNumberFormat="1" applyFont="1" applyBorder="1" applyAlignment="1">
      <alignment horizontal="center" vertical="center"/>
    </xf>
    <xf numFmtId="0" fontId="2" fillId="0" borderId="16" xfId="0" applyFont="1" applyBorder="1" applyAlignment="1">
      <alignment horizontal="center"/>
    </xf>
    <xf numFmtId="44" fontId="2" fillId="0" borderId="18" xfId="0" applyNumberFormat="1" applyFont="1" applyBorder="1" applyAlignment="1">
      <alignment horizontal="center" vertical="center"/>
    </xf>
    <xf numFmtId="44" fontId="6" fillId="0" borderId="8" xfId="0" applyNumberFormat="1" applyFont="1" applyBorder="1" applyAlignment="1">
      <alignment horizontal="center" vertical="center" wrapText="1"/>
    </xf>
    <xf numFmtId="44" fontId="2" fillId="2" borderId="1" xfId="0" applyNumberFormat="1" applyFont="1" applyFill="1" applyBorder="1" applyAlignment="1">
      <alignment horizontal="center" vertical="center"/>
    </xf>
    <xf numFmtId="0" fontId="2" fillId="0" borderId="8" xfId="0" applyFont="1" applyBorder="1" applyAlignment="1">
      <alignment horizontal="center" vertical="center" wrapText="1"/>
    </xf>
    <xf numFmtId="0" fontId="6" fillId="0" borderId="8" xfId="0" applyFont="1" applyBorder="1" applyAlignment="1">
      <alignment horizontal="center" vertical="center" wrapText="1"/>
    </xf>
    <xf numFmtId="44" fontId="0" fillId="0" borderId="8" xfId="0" applyNumberFormat="1" applyBorder="1" applyAlignment="1">
      <alignment horizontal="center" vertical="center"/>
    </xf>
    <xf numFmtId="44" fontId="0" fillId="2" borderId="8" xfId="0" applyNumberFormat="1" applyFill="1" applyBorder="1" applyAlignment="1">
      <alignment horizontal="center" vertical="center"/>
    </xf>
    <xf numFmtId="166" fontId="5" fillId="0" borderId="0" xfId="0" applyNumberFormat="1" applyFont="1" applyBorder="1"/>
    <xf numFmtId="166" fontId="15" fillId="0" borderId="8" xfId="0" applyNumberFormat="1" applyFont="1" applyBorder="1" applyAlignment="1">
      <alignment horizontal="center" vertical="center"/>
    </xf>
    <xf numFmtId="0" fontId="2" fillId="0" borderId="12"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8"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6" fillId="0" borderId="8" xfId="0" applyNumberFormat="1" applyFont="1" applyBorder="1" applyAlignment="1">
      <alignment horizontal="center" vertical="center" wrapText="1"/>
    </xf>
    <xf numFmtId="0" fontId="19" fillId="0" borderId="0" xfId="0" applyFont="1" applyAlignment="1">
      <alignment vertical="center" wrapText="1"/>
    </xf>
    <xf numFmtId="0" fontId="2" fillId="0" borderId="10"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19" fillId="0" borderId="0" xfId="0" applyFont="1" applyAlignment="1">
      <alignment horizontal="center"/>
    </xf>
    <xf numFmtId="0" fontId="18" fillId="0" borderId="0" xfId="0" applyFont="1" applyAlignment="1">
      <alignment horizontal="center" vertical="center" wrapText="1"/>
    </xf>
    <xf numFmtId="0" fontId="21" fillId="0" borderId="0" xfId="0" applyFont="1" applyAlignment="1">
      <alignment horizontal="center" vertical="center"/>
    </xf>
    <xf numFmtId="0" fontId="22" fillId="0" borderId="0" xfId="0" applyFont="1"/>
    <xf numFmtId="0" fontId="2"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24" xfId="0" applyFont="1" applyBorder="1" applyAlignment="1">
      <alignment horizontal="center" vertical="center" wrapText="1"/>
    </xf>
    <xf numFmtId="0" fontId="2" fillId="3" borderId="1" xfId="0" applyFont="1" applyFill="1" applyBorder="1" applyAlignment="1">
      <alignment horizontal="center" vertical="center"/>
    </xf>
    <xf numFmtId="0" fontId="2" fillId="3" borderId="6" xfId="0" applyFont="1" applyFill="1" applyBorder="1" applyAlignment="1">
      <alignment horizontal="center" vertical="center"/>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44" fontId="1" fillId="0" borderId="3" xfId="0" applyNumberFormat="1" applyFont="1" applyBorder="1" applyAlignment="1">
      <alignment horizontal="center" vertical="center" wrapText="1"/>
    </xf>
    <xf numFmtId="44" fontId="1" fillId="0" borderId="4" xfId="0" applyNumberFormat="1" applyFont="1" applyBorder="1" applyAlignment="1">
      <alignment horizontal="center" vertical="center" wrapText="1"/>
    </xf>
    <xf numFmtId="44" fontId="1" fillId="0" borderId="2" xfId="0" applyNumberFormat="1" applyFont="1" applyBorder="1" applyAlignment="1">
      <alignment horizontal="center" vertical="center" wrapText="1"/>
    </xf>
    <xf numFmtId="44" fontId="1" fillId="0" borderId="16" xfId="0" applyNumberFormat="1" applyFont="1" applyBorder="1" applyAlignment="1">
      <alignment horizontal="center" vertical="center" wrapText="1"/>
    </xf>
    <xf numFmtId="0" fontId="1" fillId="0" borderId="1" xfId="0" applyFont="1" applyBorder="1" applyAlignment="1">
      <alignment horizontal="left" vertical="center" wrapText="1"/>
    </xf>
    <xf numFmtId="0" fontId="9" fillId="0" borderId="0" xfId="0" applyFont="1" applyAlignment="1">
      <alignment horizontal="left"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0" borderId="0" xfId="0" applyFont="1" applyAlignment="1">
      <alignment horizontal="center" wrapText="1"/>
    </xf>
    <xf numFmtId="0" fontId="1" fillId="0" borderId="2" xfId="0" applyFont="1" applyBorder="1" applyAlignment="1">
      <alignment horizontal="center" vertical="center" wrapText="1"/>
    </xf>
    <xf numFmtId="0" fontId="1" fillId="0" borderId="16" xfId="0" applyFont="1" applyBorder="1" applyAlignment="1">
      <alignment horizontal="center" vertical="center" wrapText="1"/>
    </xf>
    <xf numFmtId="0" fontId="20" fillId="0" borderId="0" xfId="0" applyFont="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opLeftCell="A35" workbookViewId="0">
      <selection activeCell="C45" sqref="C45"/>
    </sheetView>
  </sheetViews>
  <sheetFormatPr defaultRowHeight="15"/>
  <cols>
    <col min="1" max="1" width="6" customWidth="1"/>
    <col min="2" max="2" width="55.85546875" customWidth="1"/>
    <col min="4" max="4" width="11.7109375" customWidth="1"/>
    <col min="5" max="5" width="10.140625" customWidth="1"/>
    <col min="6" max="6" width="14.7109375" customWidth="1"/>
    <col min="8" max="8" width="11.85546875" customWidth="1"/>
    <col min="9" max="9" width="17.7109375" customWidth="1"/>
  </cols>
  <sheetData>
    <row r="1" spans="1:9" ht="16.5">
      <c r="A1" s="178" t="s">
        <v>53</v>
      </c>
      <c r="B1" s="178"/>
      <c r="C1" s="178"/>
      <c r="D1" s="178"/>
      <c r="E1" s="178"/>
      <c r="F1" s="178"/>
      <c r="G1" s="178"/>
      <c r="H1" s="178"/>
      <c r="I1" s="178"/>
    </row>
    <row r="2" spans="1:9" ht="16.5">
      <c r="A2" s="179" t="s">
        <v>0</v>
      </c>
      <c r="B2" s="179"/>
      <c r="C2" s="179"/>
      <c r="D2" s="179"/>
      <c r="E2" s="179"/>
      <c r="F2" s="1"/>
      <c r="G2" s="2"/>
      <c r="H2" s="180" t="s">
        <v>1</v>
      </c>
      <c r="I2" s="181"/>
    </row>
    <row r="3" spans="1:9" ht="39" thickBot="1">
      <c r="A3" s="3" t="s">
        <v>2</v>
      </c>
      <c r="B3" s="4" t="s">
        <v>3</v>
      </c>
      <c r="C3" s="5" t="s">
        <v>4</v>
      </c>
      <c r="D3" s="6" t="s">
        <v>5</v>
      </c>
      <c r="E3" s="7" t="s">
        <v>6</v>
      </c>
      <c r="F3" s="8" t="s">
        <v>7</v>
      </c>
      <c r="G3" s="4" t="s">
        <v>8</v>
      </c>
      <c r="H3" s="9" t="s">
        <v>9</v>
      </c>
      <c r="I3" s="10" t="s">
        <v>10</v>
      </c>
    </row>
    <row r="4" spans="1:9" ht="15.75" thickBot="1">
      <c r="A4" s="11">
        <v>1</v>
      </c>
      <c r="B4" s="12">
        <v>2</v>
      </c>
      <c r="C4" s="13">
        <v>3</v>
      </c>
      <c r="D4" s="14">
        <v>4</v>
      </c>
      <c r="E4" s="160">
        <v>5</v>
      </c>
      <c r="F4" s="161">
        <v>6</v>
      </c>
      <c r="G4" s="15">
        <v>7</v>
      </c>
      <c r="H4" s="162">
        <v>8</v>
      </c>
      <c r="I4" s="163">
        <v>9</v>
      </c>
    </row>
    <row r="5" spans="1:9">
      <c r="A5" s="16">
        <v>1</v>
      </c>
      <c r="B5" s="17" t="s">
        <v>11</v>
      </c>
      <c r="C5" s="16" t="s">
        <v>12</v>
      </c>
      <c r="D5" s="18">
        <v>4</v>
      </c>
      <c r="E5" s="19"/>
      <c r="F5" s="20">
        <f t="shared" ref="F5:F42" si="0">D5*E5</f>
        <v>0</v>
      </c>
      <c r="G5" s="21">
        <v>0.08</v>
      </c>
      <c r="H5" s="22">
        <f t="shared" ref="H5:H42" si="1">F5*G5</f>
        <v>0</v>
      </c>
      <c r="I5" s="23">
        <f t="shared" ref="I5:I42" si="2">F5+H5</f>
        <v>0</v>
      </c>
    </row>
    <row r="6" spans="1:9">
      <c r="A6" s="16">
        <v>2</v>
      </c>
      <c r="B6" s="17" t="s">
        <v>13</v>
      </c>
      <c r="C6" s="16" t="s">
        <v>14</v>
      </c>
      <c r="D6" s="24">
        <v>30</v>
      </c>
      <c r="E6" s="25"/>
      <c r="F6" s="20">
        <f t="shared" si="0"/>
        <v>0</v>
      </c>
      <c r="G6" s="21">
        <v>0.08</v>
      </c>
      <c r="H6" s="22">
        <f t="shared" si="1"/>
        <v>0</v>
      </c>
      <c r="I6" s="23">
        <f t="shared" si="2"/>
        <v>0</v>
      </c>
    </row>
    <row r="7" spans="1:9">
      <c r="A7" s="16">
        <v>3</v>
      </c>
      <c r="B7" s="17" t="s">
        <v>15</v>
      </c>
      <c r="C7" s="16" t="s">
        <v>14</v>
      </c>
      <c r="D7" s="18">
        <v>130</v>
      </c>
      <c r="E7" s="25"/>
      <c r="F7" s="20">
        <f t="shared" si="0"/>
        <v>0</v>
      </c>
      <c r="G7" s="21">
        <v>0.08</v>
      </c>
      <c r="H7" s="22">
        <f t="shared" si="1"/>
        <v>0</v>
      </c>
      <c r="I7" s="23">
        <f t="shared" si="2"/>
        <v>0</v>
      </c>
    </row>
    <row r="8" spans="1:9">
      <c r="A8" s="16">
        <v>4</v>
      </c>
      <c r="B8" s="17" t="s">
        <v>16</v>
      </c>
      <c r="C8" s="16" t="s">
        <v>12</v>
      </c>
      <c r="D8" s="18">
        <v>350</v>
      </c>
      <c r="E8" s="25"/>
      <c r="F8" s="20">
        <f t="shared" si="0"/>
        <v>0</v>
      </c>
      <c r="G8" s="21">
        <v>0.08</v>
      </c>
      <c r="H8" s="22">
        <f t="shared" si="1"/>
        <v>0</v>
      </c>
      <c r="I8" s="23">
        <f t="shared" si="2"/>
        <v>0</v>
      </c>
    </row>
    <row r="9" spans="1:9">
      <c r="A9" s="16">
        <v>5</v>
      </c>
      <c r="B9" s="17" t="s">
        <v>17</v>
      </c>
      <c r="C9" s="16" t="s">
        <v>18</v>
      </c>
      <c r="D9" s="24">
        <v>30</v>
      </c>
      <c r="E9" s="25"/>
      <c r="F9" s="20">
        <f t="shared" si="0"/>
        <v>0</v>
      </c>
      <c r="G9" s="21">
        <v>0.08</v>
      </c>
      <c r="H9" s="22">
        <f t="shared" si="1"/>
        <v>0</v>
      </c>
      <c r="I9" s="23">
        <f t="shared" si="2"/>
        <v>0</v>
      </c>
    </row>
    <row r="10" spans="1:9">
      <c r="A10" s="16">
        <v>6</v>
      </c>
      <c r="B10" s="26" t="s">
        <v>19</v>
      </c>
      <c r="C10" s="27" t="s">
        <v>14</v>
      </c>
      <c r="D10" s="18">
        <v>300</v>
      </c>
      <c r="E10" s="25"/>
      <c r="F10" s="20">
        <f t="shared" si="0"/>
        <v>0</v>
      </c>
      <c r="G10" s="21">
        <v>0.08</v>
      </c>
      <c r="H10" s="22">
        <f t="shared" si="1"/>
        <v>0</v>
      </c>
      <c r="I10" s="23">
        <f t="shared" si="2"/>
        <v>0</v>
      </c>
    </row>
    <row r="11" spans="1:9">
      <c r="A11" s="16">
        <v>7</v>
      </c>
      <c r="B11" s="17" t="s">
        <v>20</v>
      </c>
      <c r="C11" s="16" t="s">
        <v>14</v>
      </c>
      <c r="D11" s="18">
        <v>50</v>
      </c>
      <c r="E11" s="25"/>
      <c r="F11" s="20">
        <f t="shared" si="0"/>
        <v>0</v>
      </c>
      <c r="G11" s="21">
        <v>0.08</v>
      </c>
      <c r="H11" s="22">
        <f t="shared" si="1"/>
        <v>0</v>
      </c>
      <c r="I11" s="23">
        <f t="shared" si="2"/>
        <v>0</v>
      </c>
    </row>
    <row r="12" spans="1:9">
      <c r="A12" s="16">
        <v>8</v>
      </c>
      <c r="B12" s="17" t="s">
        <v>21</v>
      </c>
      <c r="C12" s="16" t="s">
        <v>14</v>
      </c>
      <c r="D12" s="18">
        <v>450</v>
      </c>
      <c r="E12" s="25"/>
      <c r="F12" s="20">
        <f t="shared" si="0"/>
        <v>0</v>
      </c>
      <c r="G12" s="21">
        <v>0.08</v>
      </c>
      <c r="H12" s="22">
        <f t="shared" si="1"/>
        <v>0</v>
      </c>
      <c r="I12" s="23">
        <f t="shared" si="2"/>
        <v>0</v>
      </c>
    </row>
    <row r="13" spans="1:9">
      <c r="A13" s="16">
        <v>9</v>
      </c>
      <c r="B13" s="17" t="s">
        <v>22</v>
      </c>
      <c r="C13" s="16" t="s">
        <v>14</v>
      </c>
      <c r="D13" s="18">
        <v>2600</v>
      </c>
      <c r="E13" s="25"/>
      <c r="F13" s="20">
        <f t="shared" si="0"/>
        <v>0</v>
      </c>
      <c r="G13" s="21">
        <v>0.08</v>
      </c>
      <c r="H13" s="22">
        <f t="shared" si="1"/>
        <v>0</v>
      </c>
      <c r="I13" s="23">
        <f t="shared" si="2"/>
        <v>0</v>
      </c>
    </row>
    <row r="14" spans="1:9">
      <c r="A14" s="16">
        <v>10</v>
      </c>
      <c r="B14" s="17" t="s">
        <v>23</v>
      </c>
      <c r="C14" s="16" t="s">
        <v>14</v>
      </c>
      <c r="D14" s="18">
        <v>2600</v>
      </c>
      <c r="E14" s="25"/>
      <c r="F14" s="20">
        <f t="shared" si="0"/>
        <v>0</v>
      </c>
      <c r="G14" s="21">
        <v>0.08</v>
      </c>
      <c r="H14" s="22">
        <f t="shared" si="1"/>
        <v>0</v>
      </c>
      <c r="I14" s="23">
        <f t="shared" si="2"/>
        <v>0</v>
      </c>
    </row>
    <row r="15" spans="1:9">
      <c r="A15" s="16">
        <v>11</v>
      </c>
      <c r="B15" s="26" t="s">
        <v>24</v>
      </c>
      <c r="C15" s="16" t="s">
        <v>18</v>
      </c>
      <c r="D15" s="18">
        <v>550</v>
      </c>
      <c r="E15" s="25"/>
      <c r="F15" s="20">
        <f t="shared" si="0"/>
        <v>0</v>
      </c>
      <c r="G15" s="21">
        <v>0.08</v>
      </c>
      <c r="H15" s="22">
        <f t="shared" si="1"/>
        <v>0</v>
      </c>
      <c r="I15" s="23">
        <f t="shared" si="2"/>
        <v>0</v>
      </c>
    </row>
    <row r="16" spans="1:9">
      <c r="A16" s="16">
        <v>12</v>
      </c>
      <c r="B16" s="26" t="s">
        <v>25</v>
      </c>
      <c r="C16" s="16" t="s">
        <v>18</v>
      </c>
      <c r="D16" s="18">
        <v>2</v>
      </c>
      <c r="E16" s="25"/>
      <c r="F16" s="20">
        <f t="shared" si="0"/>
        <v>0</v>
      </c>
      <c r="G16" s="21">
        <v>0.08</v>
      </c>
      <c r="H16" s="22">
        <f t="shared" si="1"/>
        <v>0</v>
      </c>
      <c r="I16" s="23">
        <f t="shared" si="2"/>
        <v>0</v>
      </c>
    </row>
    <row r="17" spans="1:9">
      <c r="A17" s="16">
        <v>13</v>
      </c>
      <c r="B17" s="26" t="s">
        <v>26</v>
      </c>
      <c r="C17" s="16" t="s">
        <v>18</v>
      </c>
      <c r="D17" s="18">
        <v>5</v>
      </c>
      <c r="E17" s="25"/>
      <c r="F17" s="20">
        <f t="shared" si="0"/>
        <v>0</v>
      </c>
      <c r="G17" s="21">
        <v>0.08</v>
      </c>
      <c r="H17" s="22">
        <f t="shared" si="1"/>
        <v>0</v>
      </c>
      <c r="I17" s="23">
        <f t="shared" si="2"/>
        <v>0</v>
      </c>
    </row>
    <row r="18" spans="1:9">
      <c r="A18" s="16">
        <v>14</v>
      </c>
      <c r="B18" s="26" t="s">
        <v>27</v>
      </c>
      <c r="C18" s="16" t="s">
        <v>18</v>
      </c>
      <c r="D18" s="18">
        <v>10</v>
      </c>
      <c r="E18" s="25"/>
      <c r="F18" s="20">
        <f t="shared" si="0"/>
        <v>0</v>
      </c>
      <c r="G18" s="21">
        <v>0.08</v>
      </c>
      <c r="H18" s="22">
        <f t="shared" si="1"/>
        <v>0</v>
      </c>
      <c r="I18" s="23">
        <f t="shared" si="2"/>
        <v>0</v>
      </c>
    </row>
    <row r="19" spans="1:9">
      <c r="A19" s="16">
        <v>15</v>
      </c>
      <c r="B19" s="26" t="s">
        <v>28</v>
      </c>
      <c r="C19" s="16" t="s">
        <v>18</v>
      </c>
      <c r="D19" s="18">
        <v>45</v>
      </c>
      <c r="E19" s="25"/>
      <c r="F19" s="20">
        <f t="shared" si="0"/>
        <v>0</v>
      </c>
      <c r="G19" s="21">
        <v>0.08</v>
      </c>
      <c r="H19" s="22">
        <f t="shared" si="1"/>
        <v>0</v>
      </c>
      <c r="I19" s="23">
        <f t="shared" si="2"/>
        <v>0</v>
      </c>
    </row>
    <row r="20" spans="1:9" ht="89.25">
      <c r="A20" s="16">
        <v>16</v>
      </c>
      <c r="B20" s="28" t="s">
        <v>29</v>
      </c>
      <c r="C20" s="16" t="s">
        <v>18</v>
      </c>
      <c r="D20" s="29">
        <v>2</v>
      </c>
      <c r="E20" s="25"/>
      <c r="F20" s="20">
        <f t="shared" si="0"/>
        <v>0</v>
      </c>
      <c r="G20" s="21">
        <v>0.08</v>
      </c>
      <c r="H20" s="22">
        <f t="shared" si="1"/>
        <v>0</v>
      </c>
      <c r="I20" s="23">
        <f t="shared" si="2"/>
        <v>0</v>
      </c>
    </row>
    <row r="21" spans="1:9" ht="76.5">
      <c r="A21" s="16">
        <v>17</v>
      </c>
      <c r="B21" s="28" t="s">
        <v>30</v>
      </c>
      <c r="C21" s="16" t="s">
        <v>18</v>
      </c>
      <c r="D21" s="18">
        <v>2</v>
      </c>
      <c r="E21" s="25"/>
      <c r="F21" s="20">
        <f t="shared" si="0"/>
        <v>0</v>
      </c>
      <c r="G21" s="21">
        <v>0.08</v>
      </c>
      <c r="H21" s="22">
        <f t="shared" si="1"/>
        <v>0</v>
      </c>
      <c r="I21" s="23">
        <f t="shared" si="2"/>
        <v>0</v>
      </c>
    </row>
    <row r="22" spans="1:9" ht="25.5">
      <c r="A22" s="16">
        <v>18</v>
      </c>
      <c r="B22" s="30" t="s">
        <v>31</v>
      </c>
      <c r="C22" s="16" t="s">
        <v>14</v>
      </c>
      <c r="D22" s="18">
        <v>50</v>
      </c>
      <c r="E22" s="25"/>
      <c r="F22" s="20">
        <f t="shared" si="0"/>
        <v>0</v>
      </c>
      <c r="G22" s="21">
        <v>0.08</v>
      </c>
      <c r="H22" s="22">
        <f t="shared" si="1"/>
        <v>0</v>
      </c>
      <c r="I22" s="23">
        <f t="shared" si="2"/>
        <v>0</v>
      </c>
    </row>
    <row r="23" spans="1:9" ht="25.5">
      <c r="A23" s="16">
        <v>19</v>
      </c>
      <c r="B23" s="30" t="s">
        <v>32</v>
      </c>
      <c r="C23" s="16" t="s">
        <v>14</v>
      </c>
      <c r="D23" s="18">
        <v>10</v>
      </c>
      <c r="E23" s="25"/>
      <c r="F23" s="20">
        <f t="shared" si="0"/>
        <v>0</v>
      </c>
      <c r="G23" s="21">
        <v>0.08</v>
      </c>
      <c r="H23" s="22">
        <f t="shared" si="1"/>
        <v>0</v>
      </c>
      <c r="I23" s="23">
        <f t="shared" si="2"/>
        <v>0</v>
      </c>
    </row>
    <row r="24" spans="1:9" ht="216.75">
      <c r="A24" s="16">
        <v>20</v>
      </c>
      <c r="B24" s="30" t="s">
        <v>33</v>
      </c>
      <c r="C24" s="16" t="s">
        <v>34</v>
      </c>
      <c r="D24" s="18">
        <v>30</v>
      </c>
      <c r="E24" s="25"/>
      <c r="F24" s="20">
        <f t="shared" si="0"/>
        <v>0</v>
      </c>
      <c r="G24" s="21">
        <v>0.08</v>
      </c>
      <c r="H24" s="22">
        <f t="shared" si="1"/>
        <v>0</v>
      </c>
      <c r="I24" s="23">
        <f t="shared" si="2"/>
        <v>0</v>
      </c>
    </row>
    <row r="25" spans="1:9" ht="216.75">
      <c r="A25" s="16">
        <v>21</v>
      </c>
      <c r="B25" s="30" t="s">
        <v>35</v>
      </c>
      <c r="C25" s="16" t="s">
        <v>34</v>
      </c>
      <c r="D25" s="18">
        <v>25</v>
      </c>
      <c r="E25" s="25"/>
      <c r="F25" s="20">
        <f t="shared" si="0"/>
        <v>0</v>
      </c>
      <c r="G25" s="21">
        <v>0.08</v>
      </c>
      <c r="H25" s="22">
        <f t="shared" si="1"/>
        <v>0</v>
      </c>
      <c r="I25" s="23">
        <f t="shared" si="2"/>
        <v>0</v>
      </c>
    </row>
    <row r="26" spans="1:9" ht="76.5">
      <c r="A26" s="16">
        <v>22</v>
      </c>
      <c r="B26" s="30" t="s">
        <v>36</v>
      </c>
      <c r="C26" s="16" t="s">
        <v>34</v>
      </c>
      <c r="D26" s="18">
        <v>150</v>
      </c>
      <c r="E26" s="25"/>
      <c r="F26" s="20">
        <f t="shared" si="0"/>
        <v>0</v>
      </c>
      <c r="G26" s="21">
        <v>0.08</v>
      </c>
      <c r="H26" s="22">
        <f t="shared" si="1"/>
        <v>0</v>
      </c>
      <c r="I26" s="23">
        <f t="shared" si="2"/>
        <v>0</v>
      </c>
    </row>
    <row r="27" spans="1:9" ht="25.5">
      <c r="A27" s="16">
        <v>23</v>
      </c>
      <c r="B27" s="28" t="s">
        <v>37</v>
      </c>
      <c r="C27" s="16" t="s">
        <v>18</v>
      </c>
      <c r="D27" s="18">
        <v>3500</v>
      </c>
      <c r="E27" s="25"/>
      <c r="F27" s="20">
        <f t="shared" si="0"/>
        <v>0</v>
      </c>
      <c r="G27" s="21">
        <v>0.08</v>
      </c>
      <c r="H27" s="22">
        <f t="shared" si="1"/>
        <v>0</v>
      </c>
      <c r="I27" s="23">
        <f t="shared" si="2"/>
        <v>0</v>
      </c>
    </row>
    <row r="28" spans="1:9">
      <c r="A28" s="16">
        <v>24</v>
      </c>
      <c r="B28" s="26" t="s">
        <v>38</v>
      </c>
      <c r="C28" s="27" t="s">
        <v>18</v>
      </c>
      <c r="D28" s="18">
        <v>35</v>
      </c>
      <c r="E28" s="25"/>
      <c r="F28" s="20">
        <f t="shared" si="0"/>
        <v>0</v>
      </c>
      <c r="G28" s="21">
        <v>0.08</v>
      </c>
      <c r="H28" s="22">
        <f t="shared" si="1"/>
        <v>0</v>
      </c>
      <c r="I28" s="23">
        <f t="shared" si="2"/>
        <v>0</v>
      </c>
    </row>
    <row r="29" spans="1:9" ht="114.75">
      <c r="A29" s="16">
        <v>25</v>
      </c>
      <c r="B29" s="28" t="s">
        <v>39</v>
      </c>
      <c r="C29" s="16" t="s">
        <v>18</v>
      </c>
      <c r="D29" s="18">
        <v>1300</v>
      </c>
      <c r="E29" s="25"/>
      <c r="F29" s="20">
        <f t="shared" si="0"/>
        <v>0</v>
      </c>
      <c r="G29" s="21">
        <v>0.08</v>
      </c>
      <c r="H29" s="22">
        <f t="shared" si="1"/>
        <v>0</v>
      </c>
      <c r="I29" s="23">
        <f t="shared" si="2"/>
        <v>0</v>
      </c>
    </row>
    <row r="30" spans="1:9" ht="114.75">
      <c r="A30" s="16">
        <v>26</v>
      </c>
      <c r="B30" s="31" t="s">
        <v>40</v>
      </c>
      <c r="C30" s="16" t="s">
        <v>18</v>
      </c>
      <c r="D30" s="18">
        <v>2</v>
      </c>
      <c r="E30" s="25"/>
      <c r="F30" s="20">
        <f t="shared" si="0"/>
        <v>0</v>
      </c>
      <c r="G30" s="21">
        <v>0.08</v>
      </c>
      <c r="H30" s="22">
        <f t="shared" si="1"/>
        <v>0</v>
      </c>
      <c r="I30" s="23">
        <f t="shared" si="2"/>
        <v>0</v>
      </c>
    </row>
    <row r="31" spans="1:9">
      <c r="A31" s="16">
        <v>27</v>
      </c>
      <c r="B31" s="17" t="s">
        <v>41</v>
      </c>
      <c r="C31" s="16" t="s">
        <v>18</v>
      </c>
      <c r="D31" s="18">
        <v>130</v>
      </c>
      <c r="E31" s="25"/>
      <c r="F31" s="20">
        <f t="shared" si="0"/>
        <v>0</v>
      </c>
      <c r="G31" s="21">
        <v>0.08</v>
      </c>
      <c r="H31" s="22">
        <f t="shared" si="1"/>
        <v>0</v>
      </c>
      <c r="I31" s="23">
        <f t="shared" si="2"/>
        <v>0</v>
      </c>
    </row>
    <row r="32" spans="1:9">
      <c r="A32" s="16">
        <v>28</v>
      </c>
      <c r="B32" s="17" t="s">
        <v>42</v>
      </c>
      <c r="C32" s="16" t="s">
        <v>18</v>
      </c>
      <c r="D32" s="18">
        <v>100</v>
      </c>
      <c r="E32" s="25"/>
      <c r="F32" s="20">
        <f t="shared" si="0"/>
        <v>0</v>
      </c>
      <c r="G32" s="21">
        <v>0.08</v>
      </c>
      <c r="H32" s="22">
        <f t="shared" si="1"/>
        <v>0</v>
      </c>
      <c r="I32" s="23">
        <f t="shared" si="2"/>
        <v>0</v>
      </c>
    </row>
    <row r="33" spans="1:9">
      <c r="A33" s="16">
        <v>29</v>
      </c>
      <c r="B33" s="32" t="s">
        <v>43</v>
      </c>
      <c r="C33" s="33" t="s">
        <v>18</v>
      </c>
      <c r="D33" s="34">
        <v>2</v>
      </c>
      <c r="E33" s="25"/>
      <c r="F33" s="20">
        <f t="shared" si="0"/>
        <v>0</v>
      </c>
      <c r="G33" s="21">
        <v>0.08</v>
      </c>
      <c r="H33" s="22">
        <f t="shared" si="1"/>
        <v>0</v>
      </c>
      <c r="I33" s="23">
        <f t="shared" si="2"/>
        <v>0</v>
      </c>
    </row>
    <row r="34" spans="1:9" ht="89.25">
      <c r="A34" s="16">
        <v>30</v>
      </c>
      <c r="B34" s="35" t="s">
        <v>44</v>
      </c>
      <c r="C34" s="33" t="s">
        <v>34</v>
      </c>
      <c r="D34" s="34">
        <v>10</v>
      </c>
      <c r="E34" s="25"/>
      <c r="F34" s="20">
        <f t="shared" si="0"/>
        <v>0</v>
      </c>
      <c r="G34" s="21">
        <v>0.08</v>
      </c>
      <c r="H34" s="22">
        <f t="shared" si="1"/>
        <v>0</v>
      </c>
      <c r="I34" s="23">
        <f t="shared" si="2"/>
        <v>0</v>
      </c>
    </row>
    <row r="35" spans="1:9" ht="38.25">
      <c r="A35" s="16">
        <v>31</v>
      </c>
      <c r="B35" s="28" t="s">
        <v>45</v>
      </c>
      <c r="C35" s="27" t="s">
        <v>34</v>
      </c>
      <c r="D35" s="18">
        <v>2</v>
      </c>
      <c r="E35" s="25"/>
      <c r="F35" s="20">
        <f t="shared" si="0"/>
        <v>0</v>
      </c>
      <c r="G35" s="21">
        <v>0.08</v>
      </c>
      <c r="H35" s="22">
        <f t="shared" si="1"/>
        <v>0</v>
      </c>
      <c r="I35" s="23">
        <f t="shared" si="2"/>
        <v>0</v>
      </c>
    </row>
    <row r="36" spans="1:9" ht="38.25">
      <c r="A36" s="16">
        <v>32</v>
      </c>
      <c r="B36" s="28" t="s">
        <v>46</v>
      </c>
      <c r="C36" s="27" t="s">
        <v>34</v>
      </c>
      <c r="D36" s="18">
        <v>2</v>
      </c>
      <c r="E36" s="25"/>
      <c r="F36" s="20">
        <f t="shared" si="0"/>
        <v>0</v>
      </c>
      <c r="G36" s="21">
        <v>0.08</v>
      </c>
      <c r="H36" s="22">
        <f t="shared" si="1"/>
        <v>0</v>
      </c>
      <c r="I36" s="23">
        <f t="shared" si="2"/>
        <v>0</v>
      </c>
    </row>
    <row r="37" spans="1:9" ht="38.25">
      <c r="A37" s="16">
        <v>33</v>
      </c>
      <c r="B37" s="28" t="s">
        <v>47</v>
      </c>
      <c r="C37" s="27" t="s">
        <v>34</v>
      </c>
      <c r="D37" s="18">
        <v>2</v>
      </c>
      <c r="E37" s="25"/>
      <c r="F37" s="20">
        <f t="shared" si="0"/>
        <v>0</v>
      </c>
      <c r="G37" s="21">
        <v>0.08</v>
      </c>
      <c r="H37" s="22">
        <f t="shared" si="1"/>
        <v>0</v>
      </c>
      <c r="I37" s="23">
        <f t="shared" si="2"/>
        <v>0</v>
      </c>
    </row>
    <row r="38" spans="1:9" ht="38.25">
      <c r="A38" s="16">
        <v>34</v>
      </c>
      <c r="B38" s="36" t="s">
        <v>48</v>
      </c>
      <c r="C38" s="37" t="s">
        <v>34</v>
      </c>
      <c r="D38" s="34">
        <v>2</v>
      </c>
      <c r="E38" s="25"/>
      <c r="F38" s="20">
        <f t="shared" si="0"/>
        <v>0</v>
      </c>
      <c r="G38" s="21">
        <v>0.08</v>
      </c>
      <c r="H38" s="22">
        <f t="shared" si="1"/>
        <v>0</v>
      </c>
      <c r="I38" s="23">
        <f t="shared" si="2"/>
        <v>0</v>
      </c>
    </row>
    <row r="39" spans="1:9" ht="38.25">
      <c r="A39" s="16">
        <v>35</v>
      </c>
      <c r="B39" s="28" t="s">
        <v>49</v>
      </c>
      <c r="C39" s="16" t="s">
        <v>34</v>
      </c>
      <c r="D39" s="38">
        <v>2</v>
      </c>
      <c r="E39" s="25"/>
      <c r="F39" s="20">
        <f t="shared" si="0"/>
        <v>0</v>
      </c>
      <c r="G39" s="21">
        <v>0.08</v>
      </c>
      <c r="H39" s="22">
        <f t="shared" si="1"/>
        <v>0</v>
      </c>
      <c r="I39" s="23">
        <f t="shared" si="2"/>
        <v>0</v>
      </c>
    </row>
    <row r="40" spans="1:9" ht="25.5">
      <c r="A40" s="16">
        <v>36</v>
      </c>
      <c r="B40" s="30" t="s">
        <v>50</v>
      </c>
      <c r="C40" s="16" t="s">
        <v>34</v>
      </c>
      <c r="D40" s="38">
        <v>10</v>
      </c>
      <c r="E40" s="25"/>
      <c r="F40" s="20">
        <f t="shared" si="0"/>
        <v>0</v>
      </c>
      <c r="G40" s="21">
        <v>0.08</v>
      </c>
      <c r="H40" s="22">
        <f t="shared" si="1"/>
        <v>0</v>
      </c>
      <c r="I40" s="23">
        <f t="shared" si="2"/>
        <v>0</v>
      </c>
    </row>
    <row r="41" spans="1:9" ht="25.5">
      <c r="A41" s="16">
        <v>37</v>
      </c>
      <c r="B41" s="30" t="s">
        <v>51</v>
      </c>
      <c r="C41" s="16" t="s">
        <v>34</v>
      </c>
      <c r="D41" s="38">
        <v>10</v>
      </c>
      <c r="E41" s="25"/>
      <c r="F41" s="20">
        <f t="shared" si="0"/>
        <v>0</v>
      </c>
      <c r="G41" s="21">
        <v>0.08</v>
      </c>
      <c r="H41" s="22">
        <f t="shared" si="1"/>
        <v>0</v>
      </c>
      <c r="I41" s="23">
        <f t="shared" si="2"/>
        <v>0</v>
      </c>
    </row>
    <row r="42" spans="1:9" ht="102">
      <c r="A42" s="16">
        <v>38</v>
      </c>
      <c r="B42" s="30" t="s">
        <v>52</v>
      </c>
      <c r="C42" s="16" t="s">
        <v>34</v>
      </c>
      <c r="D42" s="38">
        <v>2</v>
      </c>
      <c r="E42" s="25"/>
      <c r="F42" s="20">
        <f t="shared" si="0"/>
        <v>0</v>
      </c>
      <c r="G42" s="21">
        <v>0.08</v>
      </c>
      <c r="H42" s="22">
        <f t="shared" si="1"/>
        <v>0</v>
      </c>
      <c r="I42" s="23">
        <f t="shared" si="2"/>
        <v>0</v>
      </c>
    </row>
    <row r="43" spans="1:9">
      <c r="A43" s="5"/>
      <c r="B43" s="39"/>
      <c r="C43" s="5"/>
      <c r="D43" s="40"/>
      <c r="E43" s="41"/>
      <c r="F43" s="42">
        <f>SUM(F5:F42)</f>
        <v>0</v>
      </c>
      <c r="G43" s="5"/>
      <c r="H43" s="43"/>
      <c r="I43" s="44">
        <f>SUM(I5:I42)</f>
        <v>0</v>
      </c>
    </row>
    <row r="44" spans="1:9">
      <c r="A44" s="5"/>
      <c r="B44" s="39"/>
      <c r="C44" s="5"/>
      <c r="D44" s="40"/>
      <c r="E44" s="41"/>
      <c r="F44" s="41"/>
      <c r="G44" s="5"/>
      <c r="H44" s="41"/>
      <c r="I44" s="41"/>
    </row>
  </sheetData>
  <mergeCells count="3">
    <mergeCell ref="A1:I1"/>
    <mergeCell ref="A2:E2"/>
    <mergeCell ref="H2:I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opLeftCell="A6" workbookViewId="0">
      <selection activeCell="D3" sqref="D3"/>
    </sheetView>
  </sheetViews>
  <sheetFormatPr defaultRowHeight="15"/>
  <cols>
    <col min="1" max="1" width="4.7109375" customWidth="1"/>
    <col min="2" max="2" width="49.42578125" customWidth="1"/>
    <col min="4" max="4" width="11.5703125" customWidth="1"/>
    <col min="5" max="5" width="10" customWidth="1"/>
    <col min="6" max="6" width="13.5703125" customWidth="1"/>
    <col min="8" max="8" width="11.85546875" customWidth="1"/>
    <col min="9" max="9" width="12.5703125" customWidth="1"/>
  </cols>
  <sheetData>
    <row r="1" spans="1:9" ht="16.5">
      <c r="A1" s="178" t="s">
        <v>53</v>
      </c>
      <c r="B1" s="178"/>
      <c r="C1" s="178"/>
      <c r="D1" s="178"/>
      <c r="E1" s="178"/>
      <c r="F1" s="178"/>
      <c r="G1" s="178"/>
      <c r="H1" s="178"/>
      <c r="I1" s="178"/>
    </row>
    <row r="2" spans="1:9" ht="16.5">
      <c r="A2" s="179" t="s">
        <v>54</v>
      </c>
      <c r="B2" s="179"/>
      <c r="C2" s="179"/>
      <c r="D2" s="179"/>
      <c r="E2" s="179"/>
      <c r="F2" s="68"/>
      <c r="G2" s="2"/>
      <c r="H2" s="182" t="s">
        <v>1</v>
      </c>
      <c r="I2" s="183"/>
    </row>
    <row r="3" spans="1:9" ht="38.25">
      <c r="A3" s="47" t="s">
        <v>2</v>
      </c>
      <c r="B3" s="48" t="s">
        <v>3</v>
      </c>
      <c r="C3" s="49" t="s">
        <v>4</v>
      </c>
      <c r="D3" s="6" t="s">
        <v>5</v>
      </c>
      <c r="E3" s="48" t="s">
        <v>6</v>
      </c>
      <c r="F3" s="48" t="s">
        <v>55</v>
      </c>
      <c r="G3" s="48" t="s">
        <v>8</v>
      </c>
      <c r="H3" s="50" t="s">
        <v>9</v>
      </c>
      <c r="I3" s="152" t="s">
        <v>56</v>
      </c>
    </row>
    <row r="4" spans="1:9" ht="15.75" thickBot="1">
      <c r="A4" s="51">
        <v>1</v>
      </c>
      <c r="B4" s="52">
        <v>2</v>
      </c>
      <c r="C4" s="53">
        <v>3</v>
      </c>
      <c r="D4" s="52">
        <v>4</v>
      </c>
      <c r="E4" s="54">
        <v>5</v>
      </c>
      <c r="F4" s="55">
        <v>6</v>
      </c>
      <c r="G4" s="55">
        <v>7</v>
      </c>
      <c r="H4" s="164">
        <v>8</v>
      </c>
      <c r="I4" s="165">
        <v>9</v>
      </c>
    </row>
    <row r="5" spans="1:9" ht="63.75">
      <c r="A5" s="16">
        <v>1</v>
      </c>
      <c r="B5" s="4" t="s">
        <v>57</v>
      </c>
      <c r="C5" s="16" t="s">
        <v>34</v>
      </c>
      <c r="D5" s="18">
        <v>90</v>
      </c>
      <c r="E5" s="56"/>
      <c r="F5" s="69">
        <f t="shared" ref="F5:F41" si="0">D5*E5</f>
        <v>0</v>
      </c>
      <c r="G5" s="21">
        <v>0.08</v>
      </c>
      <c r="H5" s="22">
        <f t="shared" ref="H5:H41" si="1">F5*G5</f>
        <v>0</v>
      </c>
      <c r="I5" s="23">
        <f t="shared" ref="I5:I41" si="2">F5+H5</f>
        <v>0</v>
      </c>
    </row>
    <row r="6" spans="1:9" ht="63.75">
      <c r="A6" s="16">
        <v>2</v>
      </c>
      <c r="B6" s="4" t="s">
        <v>58</v>
      </c>
      <c r="C6" s="16" t="s">
        <v>34</v>
      </c>
      <c r="D6" s="18">
        <v>120</v>
      </c>
      <c r="E6" s="56"/>
      <c r="F6" s="69">
        <f t="shared" si="0"/>
        <v>0</v>
      </c>
      <c r="G6" s="21">
        <v>0.08</v>
      </c>
      <c r="H6" s="22">
        <f t="shared" si="1"/>
        <v>0</v>
      </c>
      <c r="I6" s="23">
        <f t="shared" si="2"/>
        <v>0</v>
      </c>
    </row>
    <row r="7" spans="1:9" ht="63.75">
      <c r="A7" s="16">
        <v>3</v>
      </c>
      <c r="B7" s="4" t="s">
        <v>59</v>
      </c>
      <c r="C7" s="16" t="s">
        <v>34</v>
      </c>
      <c r="D7" s="18">
        <v>18</v>
      </c>
      <c r="E7" s="56"/>
      <c r="F7" s="69">
        <f t="shared" si="0"/>
        <v>0</v>
      </c>
      <c r="G7" s="21">
        <v>0.08</v>
      </c>
      <c r="H7" s="22">
        <f t="shared" si="1"/>
        <v>0</v>
      </c>
      <c r="I7" s="23">
        <f t="shared" si="2"/>
        <v>0</v>
      </c>
    </row>
    <row r="8" spans="1:9" ht="63.75">
      <c r="A8" s="16">
        <v>4</v>
      </c>
      <c r="B8" s="4" t="s">
        <v>156</v>
      </c>
      <c r="C8" s="16" t="s">
        <v>34</v>
      </c>
      <c r="D8" s="18">
        <v>15</v>
      </c>
      <c r="E8" s="56"/>
      <c r="F8" s="69">
        <f>E8*30</f>
        <v>0</v>
      </c>
      <c r="G8" s="21">
        <v>0.08</v>
      </c>
      <c r="H8" s="22">
        <f t="shared" si="1"/>
        <v>0</v>
      </c>
      <c r="I8" s="23">
        <f t="shared" si="2"/>
        <v>0</v>
      </c>
    </row>
    <row r="9" spans="1:9" ht="127.5">
      <c r="A9" s="16">
        <v>5</v>
      </c>
      <c r="B9" s="173" t="s">
        <v>60</v>
      </c>
      <c r="C9" s="16" t="s">
        <v>34</v>
      </c>
      <c r="D9" s="18">
        <v>2</v>
      </c>
      <c r="E9" s="56"/>
      <c r="F9" s="69">
        <f t="shared" si="0"/>
        <v>0</v>
      </c>
      <c r="G9" s="21">
        <v>0.08</v>
      </c>
      <c r="H9" s="22">
        <f t="shared" si="1"/>
        <v>0</v>
      </c>
      <c r="I9" s="23">
        <f t="shared" si="2"/>
        <v>0</v>
      </c>
    </row>
    <row r="10" spans="1:9" ht="165">
      <c r="A10" s="16">
        <v>6</v>
      </c>
      <c r="B10" s="174" t="s">
        <v>61</v>
      </c>
      <c r="C10" s="16" t="s">
        <v>34</v>
      </c>
      <c r="D10" s="18">
        <v>2</v>
      </c>
      <c r="E10" s="56"/>
      <c r="F10" s="69">
        <f t="shared" si="0"/>
        <v>0</v>
      </c>
      <c r="G10" s="21">
        <v>0.08</v>
      </c>
      <c r="H10" s="22">
        <f t="shared" si="1"/>
        <v>0</v>
      </c>
      <c r="I10" s="23">
        <f t="shared" si="2"/>
        <v>0</v>
      </c>
    </row>
    <row r="11" spans="1:9" ht="165">
      <c r="A11" s="16">
        <v>7</v>
      </c>
      <c r="B11" s="71" t="s">
        <v>62</v>
      </c>
      <c r="C11" s="16" t="s">
        <v>34</v>
      </c>
      <c r="D11" s="18">
        <v>1</v>
      </c>
      <c r="E11" s="56"/>
      <c r="F11" s="69">
        <f t="shared" si="0"/>
        <v>0</v>
      </c>
      <c r="G11" s="21">
        <v>0.08</v>
      </c>
      <c r="H11" s="22">
        <f t="shared" si="1"/>
        <v>0</v>
      </c>
      <c r="I11" s="23">
        <f t="shared" si="2"/>
        <v>0</v>
      </c>
    </row>
    <row r="12" spans="1:9" ht="165">
      <c r="A12" s="16">
        <v>8</v>
      </c>
      <c r="B12" s="71" t="s">
        <v>63</v>
      </c>
      <c r="C12" s="16" t="s">
        <v>34</v>
      </c>
      <c r="D12" s="18">
        <v>2</v>
      </c>
      <c r="E12" s="56"/>
      <c r="F12" s="69">
        <f t="shared" si="0"/>
        <v>0</v>
      </c>
      <c r="G12" s="21">
        <v>0.08</v>
      </c>
      <c r="H12" s="22">
        <f t="shared" si="1"/>
        <v>0</v>
      </c>
      <c r="I12" s="23">
        <f t="shared" si="2"/>
        <v>0</v>
      </c>
    </row>
    <row r="13" spans="1:9">
      <c r="A13" s="16">
        <v>9</v>
      </c>
      <c r="B13" s="16" t="s">
        <v>64</v>
      </c>
      <c r="C13" s="16" t="s">
        <v>34</v>
      </c>
      <c r="D13" s="18">
        <v>300</v>
      </c>
      <c r="E13" s="56"/>
      <c r="F13" s="69">
        <f t="shared" si="0"/>
        <v>0</v>
      </c>
      <c r="G13" s="21">
        <v>0.08</v>
      </c>
      <c r="H13" s="22">
        <f t="shared" si="1"/>
        <v>0</v>
      </c>
      <c r="I13" s="23">
        <f t="shared" si="2"/>
        <v>0</v>
      </c>
    </row>
    <row r="14" spans="1:9" ht="45">
      <c r="A14" s="16">
        <v>10</v>
      </c>
      <c r="B14" s="72" t="s">
        <v>155</v>
      </c>
      <c r="C14" s="27" t="s">
        <v>34</v>
      </c>
      <c r="D14" s="18">
        <v>20</v>
      </c>
      <c r="E14" s="56"/>
      <c r="F14" s="69">
        <f t="shared" si="0"/>
        <v>0</v>
      </c>
      <c r="G14" s="21">
        <v>0.08</v>
      </c>
      <c r="H14" s="22">
        <f t="shared" si="1"/>
        <v>0</v>
      </c>
      <c r="I14" s="23">
        <f t="shared" si="2"/>
        <v>0</v>
      </c>
    </row>
    <row r="15" spans="1:9" ht="30">
      <c r="A15" s="16">
        <v>11</v>
      </c>
      <c r="B15" s="72" t="s">
        <v>65</v>
      </c>
      <c r="C15" s="27" t="s">
        <v>34</v>
      </c>
      <c r="D15" s="18">
        <v>32</v>
      </c>
      <c r="E15" s="56"/>
      <c r="F15" s="69">
        <f t="shared" si="0"/>
        <v>0</v>
      </c>
      <c r="G15" s="21">
        <v>0.08</v>
      </c>
      <c r="H15" s="22">
        <f t="shared" si="1"/>
        <v>0</v>
      </c>
      <c r="I15" s="23">
        <f t="shared" si="2"/>
        <v>0</v>
      </c>
    </row>
    <row r="16" spans="1:9">
      <c r="A16" s="16">
        <v>12</v>
      </c>
      <c r="B16" s="72" t="s">
        <v>66</v>
      </c>
      <c r="C16" s="27" t="s">
        <v>18</v>
      </c>
      <c r="D16" s="24">
        <v>1000</v>
      </c>
      <c r="E16" s="56"/>
      <c r="F16" s="69">
        <f t="shared" si="0"/>
        <v>0</v>
      </c>
      <c r="G16" s="21">
        <v>0.08</v>
      </c>
      <c r="H16" s="22">
        <f t="shared" si="1"/>
        <v>0</v>
      </c>
      <c r="I16" s="23">
        <f t="shared" si="2"/>
        <v>0</v>
      </c>
    </row>
    <row r="17" spans="1:9" ht="76.5">
      <c r="A17" s="16">
        <v>13</v>
      </c>
      <c r="B17" s="4" t="s">
        <v>154</v>
      </c>
      <c r="C17" s="27" t="s">
        <v>18</v>
      </c>
      <c r="D17" s="18">
        <v>2400</v>
      </c>
      <c r="E17" s="56"/>
      <c r="F17" s="69">
        <f t="shared" si="0"/>
        <v>0</v>
      </c>
      <c r="G17" s="21">
        <v>0.08</v>
      </c>
      <c r="H17" s="22">
        <f t="shared" si="1"/>
        <v>0</v>
      </c>
      <c r="I17" s="23">
        <f t="shared" si="2"/>
        <v>0</v>
      </c>
    </row>
    <row r="18" spans="1:9">
      <c r="A18" s="16">
        <v>14</v>
      </c>
      <c r="B18" s="27" t="s">
        <v>67</v>
      </c>
      <c r="C18" s="27" t="s">
        <v>18</v>
      </c>
      <c r="D18" s="18">
        <v>950</v>
      </c>
      <c r="E18" s="56"/>
      <c r="F18" s="69">
        <f t="shared" si="0"/>
        <v>0</v>
      </c>
      <c r="G18" s="21">
        <v>0.08</v>
      </c>
      <c r="H18" s="22">
        <f t="shared" si="1"/>
        <v>0</v>
      </c>
      <c r="I18" s="23">
        <f t="shared" si="2"/>
        <v>0</v>
      </c>
    </row>
    <row r="19" spans="1:9" ht="50.25" customHeight="1">
      <c r="A19" s="16">
        <v>15</v>
      </c>
      <c r="B19" s="16" t="s">
        <v>68</v>
      </c>
      <c r="C19" s="16" t="s">
        <v>18</v>
      </c>
      <c r="D19" s="18">
        <v>2900</v>
      </c>
      <c r="E19" s="56"/>
      <c r="F19" s="69">
        <f t="shared" si="0"/>
        <v>0</v>
      </c>
      <c r="G19" s="21">
        <v>0.08</v>
      </c>
      <c r="H19" s="22">
        <f t="shared" si="1"/>
        <v>0</v>
      </c>
      <c r="I19" s="23">
        <f t="shared" si="2"/>
        <v>0</v>
      </c>
    </row>
    <row r="20" spans="1:9">
      <c r="A20" s="16">
        <v>16</v>
      </c>
      <c r="B20" s="16" t="s">
        <v>69</v>
      </c>
      <c r="C20" s="16" t="s">
        <v>18</v>
      </c>
      <c r="D20" s="18">
        <v>2</v>
      </c>
      <c r="E20" s="56"/>
      <c r="F20" s="69">
        <f t="shared" si="0"/>
        <v>0</v>
      </c>
      <c r="G20" s="21">
        <v>0.08</v>
      </c>
      <c r="H20" s="22">
        <f t="shared" si="1"/>
        <v>0</v>
      </c>
      <c r="I20" s="23">
        <f t="shared" si="2"/>
        <v>0</v>
      </c>
    </row>
    <row r="21" spans="1:9" ht="25.5">
      <c r="A21" s="16">
        <v>17</v>
      </c>
      <c r="B21" s="4" t="s">
        <v>70</v>
      </c>
      <c r="C21" s="16" t="s">
        <v>18</v>
      </c>
      <c r="D21" s="18">
        <v>100</v>
      </c>
      <c r="E21" s="56"/>
      <c r="F21" s="69">
        <f t="shared" si="0"/>
        <v>0</v>
      </c>
      <c r="G21" s="21">
        <v>0.08</v>
      </c>
      <c r="H21" s="22">
        <f t="shared" si="1"/>
        <v>0</v>
      </c>
      <c r="I21" s="23">
        <f t="shared" si="2"/>
        <v>0</v>
      </c>
    </row>
    <row r="22" spans="1:9" ht="37.5" customHeight="1">
      <c r="A22" s="16">
        <v>18</v>
      </c>
      <c r="B22" s="16" t="s">
        <v>71</v>
      </c>
      <c r="C22" s="16" t="s">
        <v>18</v>
      </c>
      <c r="D22" s="18">
        <v>100</v>
      </c>
      <c r="E22" s="56"/>
      <c r="F22" s="69">
        <f t="shared" si="0"/>
        <v>0</v>
      </c>
      <c r="G22" s="21">
        <v>0.08</v>
      </c>
      <c r="H22" s="22">
        <f t="shared" si="1"/>
        <v>0</v>
      </c>
      <c r="I22" s="23">
        <f t="shared" si="2"/>
        <v>0</v>
      </c>
    </row>
    <row r="23" spans="1:9" ht="242.25">
      <c r="A23" s="16">
        <v>19</v>
      </c>
      <c r="B23" s="4" t="s">
        <v>72</v>
      </c>
      <c r="C23" s="16" t="s">
        <v>18</v>
      </c>
      <c r="D23" s="18">
        <v>20</v>
      </c>
      <c r="E23" s="56"/>
      <c r="F23" s="69">
        <f t="shared" si="0"/>
        <v>0</v>
      </c>
      <c r="G23" s="21">
        <v>0.08</v>
      </c>
      <c r="H23" s="22">
        <f t="shared" si="1"/>
        <v>0</v>
      </c>
      <c r="I23" s="23">
        <f t="shared" si="2"/>
        <v>0</v>
      </c>
    </row>
    <row r="24" spans="1:9">
      <c r="A24" s="16">
        <v>20</v>
      </c>
      <c r="B24" s="4" t="s">
        <v>73</v>
      </c>
      <c r="C24" s="16" t="s">
        <v>18</v>
      </c>
      <c r="D24" s="18">
        <v>60</v>
      </c>
      <c r="E24" s="56"/>
      <c r="F24" s="69">
        <f t="shared" si="0"/>
        <v>0</v>
      </c>
      <c r="G24" s="21">
        <v>0.08</v>
      </c>
      <c r="H24" s="22">
        <f t="shared" si="1"/>
        <v>0</v>
      </c>
      <c r="I24" s="23">
        <f t="shared" si="2"/>
        <v>0</v>
      </c>
    </row>
    <row r="25" spans="1:9">
      <c r="A25" s="16">
        <v>21</v>
      </c>
      <c r="B25" s="16" t="s">
        <v>74</v>
      </c>
      <c r="C25" s="16" t="s">
        <v>18</v>
      </c>
      <c r="D25" s="18">
        <v>150</v>
      </c>
      <c r="E25" s="56"/>
      <c r="F25" s="69">
        <f t="shared" si="0"/>
        <v>0</v>
      </c>
      <c r="G25" s="21">
        <v>0.08</v>
      </c>
      <c r="H25" s="22">
        <f t="shared" si="1"/>
        <v>0</v>
      </c>
      <c r="I25" s="23">
        <f t="shared" si="2"/>
        <v>0</v>
      </c>
    </row>
    <row r="26" spans="1:9">
      <c r="A26" s="16">
        <v>22</v>
      </c>
      <c r="B26" s="16" t="s">
        <v>75</v>
      </c>
      <c r="C26" s="16" t="s">
        <v>18</v>
      </c>
      <c r="D26" s="18">
        <v>10</v>
      </c>
      <c r="E26" s="56"/>
      <c r="F26" s="69">
        <f t="shared" si="0"/>
        <v>0</v>
      </c>
      <c r="G26" s="21">
        <v>0.08</v>
      </c>
      <c r="H26" s="22">
        <f t="shared" si="1"/>
        <v>0</v>
      </c>
      <c r="I26" s="23">
        <f t="shared" si="2"/>
        <v>0</v>
      </c>
    </row>
    <row r="27" spans="1:9">
      <c r="A27" s="16">
        <v>23</v>
      </c>
      <c r="B27" s="16" t="s">
        <v>76</v>
      </c>
      <c r="C27" s="16" t="s">
        <v>18</v>
      </c>
      <c r="D27" s="18">
        <v>30</v>
      </c>
      <c r="E27" s="56"/>
      <c r="F27" s="69">
        <f t="shared" si="0"/>
        <v>0</v>
      </c>
      <c r="G27" s="21">
        <v>0.08</v>
      </c>
      <c r="H27" s="22">
        <f t="shared" si="1"/>
        <v>0</v>
      </c>
      <c r="I27" s="23">
        <f t="shared" si="2"/>
        <v>0</v>
      </c>
    </row>
    <row r="28" spans="1:9">
      <c r="A28" s="16">
        <v>24</v>
      </c>
      <c r="B28" s="4" t="s">
        <v>77</v>
      </c>
      <c r="C28" s="16" t="s">
        <v>18</v>
      </c>
      <c r="D28" s="18">
        <v>1</v>
      </c>
      <c r="E28" s="56"/>
      <c r="F28" s="69">
        <f t="shared" si="0"/>
        <v>0</v>
      </c>
      <c r="G28" s="21">
        <v>0.08</v>
      </c>
      <c r="H28" s="22">
        <f t="shared" si="1"/>
        <v>0</v>
      </c>
      <c r="I28" s="23">
        <f t="shared" si="2"/>
        <v>0</v>
      </c>
    </row>
    <row r="29" spans="1:9" ht="25.5">
      <c r="A29" s="16">
        <v>25</v>
      </c>
      <c r="B29" s="4" t="s">
        <v>78</v>
      </c>
      <c r="C29" s="16" t="s">
        <v>34</v>
      </c>
      <c r="D29" s="29">
        <v>3000</v>
      </c>
      <c r="E29" s="56"/>
      <c r="F29" s="69">
        <f t="shared" si="0"/>
        <v>0</v>
      </c>
      <c r="G29" s="21">
        <v>0.08</v>
      </c>
      <c r="H29" s="22">
        <f t="shared" si="1"/>
        <v>0</v>
      </c>
      <c r="I29" s="23">
        <f t="shared" si="2"/>
        <v>0</v>
      </c>
    </row>
    <row r="30" spans="1:9">
      <c r="A30" s="16">
        <v>26</v>
      </c>
      <c r="B30" s="16" t="s">
        <v>79</v>
      </c>
      <c r="C30" s="16" t="s">
        <v>18</v>
      </c>
      <c r="D30" s="18">
        <v>30</v>
      </c>
      <c r="E30" s="56"/>
      <c r="F30" s="69">
        <f t="shared" si="0"/>
        <v>0</v>
      </c>
      <c r="G30" s="21">
        <v>0.08</v>
      </c>
      <c r="H30" s="22">
        <f t="shared" si="1"/>
        <v>0</v>
      </c>
      <c r="I30" s="23">
        <f t="shared" si="2"/>
        <v>0</v>
      </c>
    </row>
    <row r="31" spans="1:9">
      <c r="A31" s="16">
        <v>27</v>
      </c>
      <c r="B31" s="16" t="s">
        <v>80</v>
      </c>
      <c r="C31" s="16" t="s">
        <v>18</v>
      </c>
      <c r="D31" s="18">
        <v>4</v>
      </c>
      <c r="E31" s="56"/>
      <c r="F31" s="69">
        <f t="shared" si="0"/>
        <v>0</v>
      </c>
      <c r="G31" s="21">
        <v>0.08</v>
      </c>
      <c r="H31" s="22">
        <f t="shared" si="1"/>
        <v>0</v>
      </c>
      <c r="I31" s="23">
        <f t="shared" si="2"/>
        <v>0</v>
      </c>
    </row>
    <row r="32" spans="1:9" ht="25.5">
      <c r="A32" s="16">
        <v>28</v>
      </c>
      <c r="B32" s="4" t="s">
        <v>81</v>
      </c>
      <c r="C32" s="16" t="s">
        <v>18</v>
      </c>
      <c r="D32" s="18">
        <v>30</v>
      </c>
      <c r="E32" s="56"/>
      <c r="F32" s="69">
        <f t="shared" si="0"/>
        <v>0</v>
      </c>
      <c r="G32" s="21">
        <v>0.08</v>
      </c>
      <c r="H32" s="22">
        <f t="shared" si="1"/>
        <v>0</v>
      </c>
      <c r="I32" s="23">
        <f t="shared" si="2"/>
        <v>0</v>
      </c>
    </row>
    <row r="33" spans="1:9">
      <c r="A33" s="16">
        <v>29</v>
      </c>
      <c r="B33" s="33" t="s">
        <v>82</v>
      </c>
      <c r="C33" s="33" t="s">
        <v>18</v>
      </c>
      <c r="D33" s="34">
        <v>2</v>
      </c>
      <c r="E33" s="56"/>
      <c r="F33" s="69">
        <f t="shared" si="0"/>
        <v>0</v>
      </c>
      <c r="G33" s="21">
        <v>0.08</v>
      </c>
      <c r="H33" s="22">
        <f t="shared" si="1"/>
        <v>0</v>
      </c>
      <c r="I33" s="23">
        <f t="shared" si="2"/>
        <v>0</v>
      </c>
    </row>
    <row r="34" spans="1:9" ht="38.25">
      <c r="A34" s="16">
        <v>30</v>
      </c>
      <c r="B34" s="70" t="s">
        <v>83</v>
      </c>
      <c r="C34" s="33" t="s">
        <v>18</v>
      </c>
      <c r="D34" s="34">
        <v>6</v>
      </c>
      <c r="E34" s="56"/>
      <c r="F34" s="69">
        <f t="shared" si="0"/>
        <v>0</v>
      </c>
      <c r="G34" s="21">
        <v>0.08</v>
      </c>
      <c r="H34" s="22">
        <f t="shared" si="1"/>
        <v>0</v>
      </c>
      <c r="I34" s="23">
        <f t="shared" si="2"/>
        <v>0</v>
      </c>
    </row>
    <row r="35" spans="1:9">
      <c r="A35" s="16">
        <v>31</v>
      </c>
      <c r="B35" s="16" t="s">
        <v>84</v>
      </c>
      <c r="C35" s="16" t="s">
        <v>18</v>
      </c>
      <c r="D35" s="18">
        <v>50</v>
      </c>
      <c r="E35" s="56"/>
      <c r="F35" s="69">
        <f t="shared" si="0"/>
        <v>0</v>
      </c>
      <c r="G35" s="21">
        <v>0.08</v>
      </c>
      <c r="H35" s="22">
        <f t="shared" si="1"/>
        <v>0</v>
      </c>
      <c r="I35" s="23">
        <f t="shared" si="2"/>
        <v>0</v>
      </c>
    </row>
    <row r="36" spans="1:9">
      <c r="A36" s="16">
        <v>32</v>
      </c>
      <c r="B36" s="16" t="s">
        <v>85</v>
      </c>
      <c r="C36" s="16" t="s">
        <v>18</v>
      </c>
      <c r="D36" s="24">
        <v>10</v>
      </c>
      <c r="E36" s="56"/>
      <c r="F36" s="69">
        <f t="shared" si="0"/>
        <v>0</v>
      </c>
      <c r="G36" s="21">
        <v>0.08</v>
      </c>
      <c r="H36" s="22">
        <f t="shared" si="1"/>
        <v>0</v>
      </c>
      <c r="I36" s="23">
        <f t="shared" si="2"/>
        <v>0</v>
      </c>
    </row>
    <row r="37" spans="1:9">
      <c r="A37" s="16">
        <v>33</v>
      </c>
      <c r="B37" s="33" t="s">
        <v>86</v>
      </c>
      <c r="C37" s="16" t="s">
        <v>18</v>
      </c>
      <c r="D37" s="24">
        <v>10</v>
      </c>
      <c r="E37" s="56"/>
      <c r="F37" s="69">
        <f t="shared" si="0"/>
        <v>0</v>
      </c>
      <c r="G37" s="21">
        <v>0.08</v>
      </c>
      <c r="H37" s="22">
        <f t="shared" si="1"/>
        <v>0</v>
      </c>
      <c r="I37" s="23">
        <f t="shared" si="2"/>
        <v>0</v>
      </c>
    </row>
    <row r="38" spans="1:9">
      <c r="A38" s="16">
        <v>34</v>
      </c>
      <c r="B38" s="16" t="s">
        <v>87</v>
      </c>
      <c r="C38" s="58" t="s">
        <v>18</v>
      </c>
      <c r="D38" s="73">
        <v>6</v>
      </c>
      <c r="E38" s="59"/>
      <c r="F38" s="69">
        <f t="shared" si="0"/>
        <v>0</v>
      </c>
      <c r="G38" s="74">
        <v>0.08</v>
      </c>
      <c r="H38" s="22">
        <f t="shared" si="1"/>
        <v>0</v>
      </c>
      <c r="I38" s="23">
        <f t="shared" si="2"/>
        <v>0</v>
      </c>
    </row>
    <row r="39" spans="1:9">
      <c r="A39" s="16">
        <v>35</v>
      </c>
      <c r="B39" s="16" t="s">
        <v>157</v>
      </c>
      <c r="C39" s="58" t="s">
        <v>18</v>
      </c>
      <c r="D39" s="75">
        <v>1</v>
      </c>
      <c r="E39" s="56"/>
      <c r="F39" s="69">
        <f t="shared" si="0"/>
        <v>0</v>
      </c>
      <c r="G39" s="74">
        <v>0.08</v>
      </c>
      <c r="H39" s="22">
        <f t="shared" si="1"/>
        <v>0</v>
      </c>
      <c r="I39" s="23">
        <f t="shared" si="2"/>
        <v>0</v>
      </c>
    </row>
    <row r="40" spans="1:9">
      <c r="A40" s="16">
        <v>36</v>
      </c>
      <c r="B40" s="76" t="s">
        <v>88</v>
      </c>
      <c r="C40" s="33" t="s">
        <v>18</v>
      </c>
      <c r="D40" s="75">
        <v>50</v>
      </c>
      <c r="E40" s="56"/>
      <c r="F40" s="69">
        <f t="shared" si="0"/>
        <v>0</v>
      </c>
      <c r="G40" s="74">
        <v>0.08</v>
      </c>
      <c r="H40" s="22">
        <f t="shared" si="1"/>
        <v>0</v>
      </c>
      <c r="I40" s="23">
        <f t="shared" si="2"/>
        <v>0</v>
      </c>
    </row>
    <row r="41" spans="1:9">
      <c r="A41" s="16">
        <v>37</v>
      </c>
      <c r="B41" s="76" t="s">
        <v>89</v>
      </c>
      <c r="C41" s="33" t="s">
        <v>18</v>
      </c>
      <c r="D41" s="75">
        <v>10</v>
      </c>
      <c r="E41" s="56"/>
      <c r="F41" s="69">
        <f t="shared" si="0"/>
        <v>0</v>
      </c>
      <c r="G41" s="21">
        <v>0.08</v>
      </c>
      <c r="H41" s="22">
        <f t="shared" si="1"/>
        <v>0</v>
      </c>
      <c r="I41" s="23">
        <f t="shared" si="2"/>
        <v>0</v>
      </c>
    </row>
    <row r="42" spans="1:9">
      <c r="A42" s="5"/>
      <c r="B42" s="5"/>
      <c r="C42" s="5"/>
      <c r="D42" s="77"/>
      <c r="E42" s="5"/>
      <c r="F42" s="78">
        <f>SUM(F5:F41)</f>
        <v>0</v>
      </c>
      <c r="G42" s="5"/>
      <c r="H42" s="79"/>
      <c r="I42" s="151">
        <f>SUM(I5:I41)</f>
        <v>0</v>
      </c>
    </row>
    <row r="43" spans="1:9">
      <c r="A43" s="61"/>
      <c r="B43" s="61"/>
      <c r="C43" s="5"/>
      <c r="D43" s="65"/>
      <c r="E43" s="61"/>
      <c r="F43" s="66"/>
      <c r="G43" s="61"/>
      <c r="H43" s="67"/>
      <c r="I43" s="67"/>
    </row>
    <row r="44" spans="1:9">
      <c r="A44" s="61"/>
      <c r="B44" s="61"/>
      <c r="C44" s="5"/>
      <c r="D44" s="65"/>
      <c r="E44" s="61"/>
      <c r="F44" s="61"/>
      <c r="G44" s="61"/>
      <c r="H44" s="67"/>
      <c r="I44" s="67"/>
    </row>
    <row r="45" spans="1:9" ht="25.5">
      <c r="A45" s="61"/>
      <c r="B45" s="166" t="s">
        <v>90</v>
      </c>
      <c r="C45" s="5"/>
      <c r="D45" s="65"/>
      <c r="E45" s="61"/>
      <c r="F45" s="61"/>
      <c r="G45" s="61"/>
      <c r="H45" s="67"/>
      <c r="I45" s="67"/>
    </row>
    <row r="46" spans="1:9">
      <c r="A46" s="61"/>
      <c r="B46" s="61"/>
      <c r="C46" s="5"/>
      <c r="D46" s="65"/>
      <c r="E46" s="61"/>
      <c r="F46" s="61"/>
      <c r="G46" s="61"/>
      <c r="H46" s="67"/>
      <c r="I46" s="67"/>
    </row>
    <row r="47" spans="1:9">
      <c r="A47" s="61"/>
      <c r="B47" s="61"/>
      <c r="C47" s="5"/>
      <c r="D47" s="65"/>
      <c r="E47" s="61"/>
      <c r="F47" s="61"/>
      <c r="G47" s="61"/>
      <c r="H47" s="67"/>
      <c r="I47" s="67"/>
    </row>
    <row r="48" spans="1:9">
      <c r="A48" s="61"/>
      <c r="B48" s="61"/>
      <c r="C48" s="5"/>
      <c r="D48" s="65"/>
      <c r="E48" s="61"/>
      <c r="F48" s="61"/>
      <c r="G48" s="61"/>
      <c r="H48" s="67"/>
      <c r="I48" s="67"/>
    </row>
    <row r="49" spans="1:9">
      <c r="A49" s="61"/>
      <c r="B49" s="61"/>
      <c r="C49" s="5"/>
      <c r="D49" s="65"/>
      <c r="E49" s="61"/>
      <c r="F49" s="61"/>
      <c r="G49" s="61"/>
      <c r="H49" s="67"/>
      <c r="I49" s="67"/>
    </row>
    <row r="50" spans="1:9">
      <c r="A50" s="61"/>
      <c r="B50" s="61"/>
      <c r="C50" s="5"/>
      <c r="D50" s="65"/>
      <c r="E50" s="61"/>
      <c r="F50" s="61"/>
      <c r="G50" s="61"/>
      <c r="H50" s="67"/>
      <c r="I50" s="67"/>
    </row>
  </sheetData>
  <mergeCells count="3">
    <mergeCell ref="A1:I1"/>
    <mergeCell ref="A2:E2"/>
    <mergeCell ref="H2:I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opLeftCell="A4" workbookViewId="0">
      <selection activeCell="B25" sqref="B25:E25"/>
    </sheetView>
  </sheetViews>
  <sheetFormatPr defaultRowHeight="15"/>
  <cols>
    <col min="1" max="1" width="6.5703125" customWidth="1"/>
    <col min="2" max="2" width="48.85546875" customWidth="1"/>
    <col min="3" max="3" width="7.42578125" customWidth="1"/>
    <col min="4" max="4" width="11.140625" customWidth="1"/>
    <col min="6" max="6" width="11.7109375" customWidth="1"/>
    <col min="9" max="9" width="14.5703125" customWidth="1"/>
  </cols>
  <sheetData>
    <row r="1" spans="1:9" ht="16.5">
      <c r="A1" s="178" t="s">
        <v>53</v>
      </c>
      <c r="B1" s="178"/>
      <c r="C1" s="178"/>
      <c r="D1" s="178"/>
      <c r="E1" s="178"/>
      <c r="F1" s="178"/>
      <c r="G1" s="178"/>
      <c r="H1" s="178"/>
      <c r="I1" s="178"/>
    </row>
    <row r="2" spans="1:9" ht="16.5">
      <c r="A2" s="184" t="s">
        <v>91</v>
      </c>
      <c r="B2" s="184"/>
      <c r="C2" s="184"/>
      <c r="D2" s="184"/>
      <c r="E2" s="184"/>
      <c r="F2" s="45"/>
      <c r="G2" s="46"/>
      <c r="H2" s="180" t="s">
        <v>1</v>
      </c>
      <c r="I2" s="180"/>
    </row>
    <row r="3" spans="1:9" ht="51">
      <c r="A3" s="3" t="s">
        <v>2</v>
      </c>
      <c r="B3" s="4" t="s">
        <v>3</v>
      </c>
      <c r="C3" s="5" t="s">
        <v>4</v>
      </c>
      <c r="D3" s="6" t="s">
        <v>5</v>
      </c>
      <c r="E3" s="4" t="s">
        <v>6</v>
      </c>
      <c r="F3" s="4" t="s">
        <v>55</v>
      </c>
      <c r="G3" s="4" t="s">
        <v>8</v>
      </c>
      <c r="H3" s="8" t="s">
        <v>9</v>
      </c>
      <c r="I3" s="8" t="s">
        <v>10</v>
      </c>
    </row>
    <row r="4" spans="1:9" ht="15.75" thickBot="1">
      <c r="A4" s="11">
        <v>1</v>
      </c>
      <c r="B4" s="12">
        <v>2</v>
      </c>
      <c r="C4" s="13">
        <v>3</v>
      </c>
      <c r="D4" s="12">
        <v>4</v>
      </c>
      <c r="E4" s="86">
        <v>5</v>
      </c>
      <c r="F4" s="15">
        <v>6</v>
      </c>
      <c r="G4" s="15">
        <v>7</v>
      </c>
      <c r="H4" s="167">
        <v>8</v>
      </c>
      <c r="I4" s="168">
        <v>9</v>
      </c>
    </row>
    <row r="5" spans="1:9" ht="25.5">
      <c r="A5" s="16">
        <v>1</v>
      </c>
      <c r="B5" s="87" t="s">
        <v>92</v>
      </c>
      <c r="C5" s="16" t="s">
        <v>34</v>
      </c>
      <c r="D5" s="88">
        <v>1</v>
      </c>
      <c r="E5" s="92"/>
      <c r="F5" s="69">
        <f t="shared" ref="F5:F23" si="0">D5*E5</f>
        <v>0</v>
      </c>
      <c r="G5" s="21">
        <v>0.08</v>
      </c>
      <c r="H5" s="22">
        <f t="shared" ref="H5:H23" si="1">F5*G5</f>
        <v>0</v>
      </c>
      <c r="I5" s="23">
        <f t="shared" ref="I5:I23" si="2">F5+H5</f>
        <v>0</v>
      </c>
    </row>
    <row r="6" spans="1:9">
      <c r="A6" s="16">
        <v>2</v>
      </c>
      <c r="B6" s="87" t="s">
        <v>93</v>
      </c>
      <c r="C6" s="16" t="s">
        <v>34</v>
      </c>
      <c r="D6" s="88">
        <v>15</v>
      </c>
      <c r="E6" s="92"/>
      <c r="F6" s="69">
        <f t="shared" si="0"/>
        <v>0</v>
      </c>
      <c r="G6" s="21">
        <v>0.08</v>
      </c>
      <c r="H6" s="22">
        <f t="shared" si="1"/>
        <v>0</v>
      </c>
      <c r="I6" s="23">
        <f t="shared" si="2"/>
        <v>0</v>
      </c>
    </row>
    <row r="7" spans="1:9">
      <c r="A7" s="16">
        <v>3</v>
      </c>
      <c r="B7" s="89" t="s">
        <v>94</v>
      </c>
      <c r="C7" s="16" t="s">
        <v>18</v>
      </c>
      <c r="D7" s="88">
        <v>1</v>
      </c>
      <c r="E7" s="92"/>
      <c r="F7" s="69">
        <f t="shared" si="0"/>
        <v>0</v>
      </c>
      <c r="G7" s="21">
        <v>0.08</v>
      </c>
      <c r="H7" s="22">
        <f t="shared" si="1"/>
        <v>0</v>
      </c>
      <c r="I7" s="23">
        <f t="shared" si="2"/>
        <v>0</v>
      </c>
    </row>
    <row r="8" spans="1:9" ht="38.25">
      <c r="A8" s="16">
        <v>4</v>
      </c>
      <c r="B8" s="87" t="s">
        <v>95</v>
      </c>
      <c r="C8" s="16" t="s">
        <v>18</v>
      </c>
      <c r="D8" s="88">
        <v>2</v>
      </c>
      <c r="E8" s="92"/>
      <c r="F8" s="69">
        <f t="shared" si="0"/>
        <v>0</v>
      </c>
      <c r="G8" s="21">
        <v>0.08</v>
      </c>
      <c r="H8" s="22">
        <f t="shared" si="1"/>
        <v>0</v>
      </c>
      <c r="I8" s="23">
        <f t="shared" si="2"/>
        <v>0</v>
      </c>
    </row>
    <row r="9" spans="1:9">
      <c r="A9" s="16">
        <v>5</v>
      </c>
      <c r="B9" s="89" t="s">
        <v>96</v>
      </c>
      <c r="C9" s="16" t="s">
        <v>18</v>
      </c>
      <c r="D9" s="88">
        <v>2</v>
      </c>
      <c r="E9" s="92"/>
      <c r="F9" s="69">
        <f t="shared" si="0"/>
        <v>0</v>
      </c>
      <c r="G9" s="21">
        <v>0.08</v>
      </c>
      <c r="H9" s="22">
        <f t="shared" si="1"/>
        <v>0</v>
      </c>
      <c r="I9" s="23">
        <f t="shared" si="2"/>
        <v>0</v>
      </c>
    </row>
    <row r="10" spans="1:9" ht="30">
      <c r="A10" s="16">
        <v>6</v>
      </c>
      <c r="B10" s="90" t="s">
        <v>97</v>
      </c>
      <c r="C10" s="16" t="s">
        <v>18</v>
      </c>
      <c r="D10" s="88">
        <v>2</v>
      </c>
      <c r="E10" s="92"/>
      <c r="F10" s="69">
        <f t="shared" si="0"/>
        <v>0</v>
      </c>
      <c r="G10" s="21">
        <v>0.08</v>
      </c>
      <c r="H10" s="22">
        <f t="shared" si="1"/>
        <v>0</v>
      </c>
      <c r="I10" s="23">
        <f t="shared" si="2"/>
        <v>0</v>
      </c>
    </row>
    <row r="11" spans="1:9">
      <c r="A11" s="16">
        <v>7</v>
      </c>
      <c r="B11" s="90" t="s">
        <v>98</v>
      </c>
      <c r="C11" s="16" t="s">
        <v>18</v>
      </c>
      <c r="D11" s="88">
        <v>30</v>
      </c>
      <c r="E11" s="92"/>
      <c r="F11" s="69">
        <f t="shared" si="0"/>
        <v>0</v>
      </c>
      <c r="G11" s="21">
        <v>0.08</v>
      </c>
      <c r="H11" s="22">
        <f t="shared" si="1"/>
        <v>0</v>
      </c>
      <c r="I11" s="23">
        <f t="shared" si="2"/>
        <v>0</v>
      </c>
    </row>
    <row r="12" spans="1:9">
      <c r="A12" s="16">
        <v>8</v>
      </c>
      <c r="B12" s="89" t="s">
        <v>99</v>
      </c>
      <c r="C12" s="16" t="s">
        <v>18</v>
      </c>
      <c r="D12" s="88">
        <v>2</v>
      </c>
      <c r="E12" s="92"/>
      <c r="F12" s="69">
        <f t="shared" si="0"/>
        <v>0</v>
      </c>
      <c r="G12" s="21">
        <v>0.08</v>
      </c>
      <c r="H12" s="22">
        <f t="shared" si="1"/>
        <v>0</v>
      </c>
      <c r="I12" s="23">
        <f t="shared" si="2"/>
        <v>0</v>
      </c>
    </row>
    <row r="13" spans="1:9">
      <c r="A13" s="16">
        <v>9</v>
      </c>
      <c r="B13" s="89" t="s">
        <v>100</v>
      </c>
      <c r="C13" s="16" t="s">
        <v>18</v>
      </c>
      <c r="D13" s="88">
        <v>10</v>
      </c>
      <c r="E13" s="92"/>
      <c r="F13" s="69">
        <f t="shared" si="0"/>
        <v>0</v>
      </c>
      <c r="G13" s="21">
        <v>0.08</v>
      </c>
      <c r="H13" s="22">
        <f t="shared" si="1"/>
        <v>0</v>
      </c>
      <c r="I13" s="23">
        <f t="shared" si="2"/>
        <v>0</v>
      </c>
    </row>
    <row r="14" spans="1:9">
      <c r="A14" s="16">
        <v>10</v>
      </c>
      <c r="B14" s="89" t="s">
        <v>101</v>
      </c>
      <c r="C14" s="16" t="s">
        <v>18</v>
      </c>
      <c r="D14" s="88">
        <v>2</v>
      </c>
      <c r="E14" s="92"/>
      <c r="F14" s="69">
        <f t="shared" si="0"/>
        <v>0</v>
      </c>
      <c r="G14" s="21">
        <v>0.08</v>
      </c>
      <c r="H14" s="22">
        <f t="shared" si="1"/>
        <v>0</v>
      </c>
      <c r="I14" s="23">
        <f t="shared" si="2"/>
        <v>0</v>
      </c>
    </row>
    <row r="15" spans="1:9">
      <c r="A15" s="16">
        <v>11</v>
      </c>
      <c r="B15" s="89" t="s">
        <v>102</v>
      </c>
      <c r="C15" s="16" t="s">
        <v>18</v>
      </c>
      <c r="D15" s="88">
        <v>2</v>
      </c>
      <c r="E15" s="92"/>
      <c r="F15" s="69">
        <f t="shared" si="0"/>
        <v>0</v>
      </c>
      <c r="G15" s="21">
        <v>0.08</v>
      </c>
      <c r="H15" s="22">
        <f t="shared" si="1"/>
        <v>0</v>
      </c>
      <c r="I15" s="23">
        <f t="shared" si="2"/>
        <v>0</v>
      </c>
    </row>
    <row r="16" spans="1:9">
      <c r="A16" s="16">
        <v>12</v>
      </c>
      <c r="B16" s="89" t="s">
        <v>103</v>
      </c>
      <c r="C16" s="16" t="s">
        <v>18</v>
      </c>
      <c r="D16" s="88">
        <v>2</v>
      </c>
      <c r="E16" s="92"/>
      <c r="F16" s="69">
        <f t="shared" si="0"/>
        <v>0</v>
      </c>
      <c r="G16" s="21">
        <v>0.08</v>
      </c>
      <c r="H16" s="22">
        <f t="shared" si="1"/>
        <v>0</v>
      </c>
      <c r="I16" s="23">
        <f t="shared" si="2"/>
        <v>0</v>
      </c>
    </row>
    <row r="17" spans="1:9">
      <c r="A17" s="16">
        <v>13</v>
      </c>
      <c r="B17" s="89" t="s">
        <v>104</v>
      </c>
      <c r="C17" s="16" t="s">
        <v>18</v>
      </c>
      <c r="D17" s="88">
        <v>2</v>
      </c>
      <c r="E17" s="92"/>
      <c r="F17" s="69">
        <f t="shared" si="0"/>
        <v>0</v>
      </c>
      <c r="G17" s="21">
        <v>0.08</v>
      </c>
      <c r="H17" s="22">
        <f t="shared" si="1"/>
        <v>0</v>
      </c>
      <c r="I17" s="23">
        <f t="shared" si="2"/>
        <v>0</v>
      </c>
    </row>
    <row r="18" spans="1:9">
      <c r="A18" s="16">
        <v>14</v>
      </c>
      <c r="B18" s="89" t="s">
        <v>105</v>
      </c>
      <c r="C18" s="16" t="s">
        <v>18</v>
      </c>
      <c r="D18" s="88">
        <v>2</v>
      </c>
      <c r="E18" s="92"/>
      <c r="F18" s="69">
        <f t="shared" si="0"/>
        <v>0</v>
      </c>
      <c r="G18" s="21">
        <v>0.08</v>
      </c>
      <c r="H18" s="22">
        <f t="shared" si="1"/>
        <v>0</v>
      </c>
      <c r="I18" s="23">
        <f t="shared" si="2"/>
        <v>0</v>
      </c>
    </row>
    <row r="19" spans="1:9">
      <c r="A19" s="16">
        <v>15</v>
      </c>
      <c r="B19" s="87" t="s">
        <v>106</v>
      </c>
      <c r="C19" s="16" t="s">
        <v>18</v>
      </c>
      <c r="D19" s="88">
        <v>2</v>
      </c>
      <c r="E19" s="92"/>
      <c r="F19" s="69">
        <f t="shared" si="0"/>
        <v>0</v>
      </c>
      <c r="G19" s="21">
        <v>0.08</v>
      </c>
      <c r="H19" s="22">
        <f t="shared" si="1"/>
        <v>0</v>
      </c>
      <c r="I19" s="23">
        <f t="shared" si="2"/>
        <v>0</v>
      </c>
    </row>
    <row r="20" spans="1:9" ht="25.5">
      <c r="A20" s="16">
        <v>16</v>
      </c>
      <c r="B20" s="87" t="s">
        <v>107</v>
      </c>
      <c r="C20" s="16" t="s">
        <v>18</v>
      </c>
      <c r="D20" s="88">
        <v>10</v>
      </c>
      <c r="E20" s="92"/>
      <c r="F20" s="69">
        <f t="shared" si="0"/>
        <v>0</v>
      </c>
      <c r="G20" s="21">
        <v>0.08</v>
      </c>
      <c r="H20" s="22">
        <f t="shared" si="1"/>
        <v>0</v>
      </c>
      <c r="I20" s="23">
        <f t="shared" si="2"/>
        <v>0</v>
      </c>
    </row>
    <row r="21" spans="1:9">
      <c r="A21" s="16">
        <v>17</v>
      </c>
      <c r="B21" s="89" t="s">
        <v>108</v>
      </c>
      <c r="C21" s="16" t="s">
        <v>18</v>
      </c>
      <c r="D21" s="88">
        <v>10</v>
      </c>
      <c r="E21" s="92"/>
      <c r="F21" s="69">
        <f t="shared" si="0"/>
        <v>0</v>
      </c>
      <c r="G21" s="21">
        <v>0.08</v>
      </c>
      <c r="H21" s="22">
        <f t="shared" si="1"/>
        <v>0</v>
      </c>
      <c r="I21" s="23">
        <f t="shared" si="2"/>
        <v>0</v>
      </c>
    </row>
    <row r="22" spans="1:9">
      <c r="A22" s="16">
        <v>18</v>
      </c>
      <c r="B22" s="89" t="s">
        <v>109</v>
      </c>
      <c r="C22" s="16" t="s">
        <v>18</v>
      </c>
      <c r="D22" s="88">
        <v>2</v>
      </c>
      <c r="E22" s="92"/>
      <c r="F22" s="69">
        <f t="shared" si="0"/>
        <v>0</v>
      </c>
      <c r="G22" s="21">
        <v>0.08</v>
      </c>
      <c r="H22" s="22">
        <f t="shared" si="1"/>
        <v>0</v>
      </c>
      <c r="I22" s="23">
        <f t="shared" si="2"/>
        <v>0</v>
      </c>
    </row>
    <row r="23" spans="1:9">
      <c r="A23" s="16">
        <v>19</v>
      </c>
      <c r="B23" s="89" t="s">
        <v>110</v>
      </c>
      <c r="C23" s="16" t="s">
        <v>34</v>
      </c>
      <c r="D23" s="88">
        <v>10</v>
      </c>
      <c r="E23" s="92"/>
      <c r="F23" s="69">
        <f t="shared" si="0"/>
        <v>0</v>
      </c>
      <c r="G23" s="21">
        <v>0.08</v>
      </c>
      <c r="H23" s="22">
        <f t="shared" si="1"/>
        <v>0</v>
      </c>
      <c r="I23" s="23">
        <f t="shared" si="2"/>
        <v>0</v>
      </c>
    </row>
    <row r="24" spans="1:9">
      <c r="A24" s="5"/>
      <c r="B24" s="5"/>
      <c r="C24" s="5"/>
      <c r="D24" s="77"/>
      <c r="E24" s="5"/>
      <c r="F24" s="91">
        <f>SUM(F5:F23)</f>
        <v>0</v>
      </c>
      <c r="G24" s="5"/>
      <c r="H24" s="43"/>
      <c r="I24" s="42">
        <f>SUM(I5:I23)</f>
        <v>0</v>
      </c>
    </row>
    <row r="25" spans="1:9" ht="60" customHeight="1">
      <c r="A25" s="61"/>
      <c r="B25" s="185" t="s">
        <v>111</v>
      </c>
      <c r="C25" s="185"/>
      <c r="D25" s="185"/>
      <c r="E25" s="185"/>
      <c r="F25" s="61"/>
      <c r="G25" s="61"/>
      <c r="H25" s="67"/>
      <c r="I25" s="67"/>
    </row>
    <row r="26" spans="1:9">
      <c r="A26" s="61"/>
      <c r="B26" s="61"/>
      <c r="C26" s="5"/>
      <c r="D26" s="65"/>
      <c r="E26" s="61"/>
      <c r="F26" s="61"/>
      <c r="G26" s="61"/>
      <c r="H26" s="67"/>
      <c r="I26" s="67"/>
    </row>
    <row r="27" spans="1:9">
      <c r="A27" s="61"/>
      <c r="B27" s="61"/>
      <c r="C27" s="5"/>
      <c r="D27" s="65"/>
      <c r="E27" s="61"/>
      <c r="F27" s="61"/>
      <c r="G27" s="61"/>
      <c r="H27" s="67"/>
      <c r="I27" s="67"/>
    </row>
    <row r="28" spans="1:9">
      <c r="A28" s="61"/>
      <c r="B28" s="61"/>
      <c r="C28" s="5"/>
      <c r="D28" s="65"/>
      <c r="E28" s="61"/>
      <c r="F28" s="61"/>
      <c r="G28" s="61"/>
      <c r="H28" s="67"/>
      <c r="I28" s="67"/>
    </row>
    <row r="29" spans="1:9">
      <c r="A29" s="61"/>
      <c r="B29" s="61"/>
      <c r="C29" s="5"/>
      <c r="D29" s="65"/>
      <c r="E29" s="61"/>
      <c r="F29" s="61"/>
      <c r="G29" s="61"/>
      <c r="H29" s="67"/>
      <c r="I29" s="67"/>
    </row>
  </sheetData>
  <mergeCells count="4">
    <mergeCell ref="A1:I1"/>
    <mergeCell ref="A2:E2"/>
    <mergeCell ref="H2:I2"/>
    <mergeCell ref="B25:E2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abSelected="1" workbookViewId="0">
      <selection activeCell="L9" sqref="L9"/>
    </sheetView>
  </sheetViews>
  <sheetFormatPr defaultRowHeight="15"/>
  <cols>
    <col min="1" max="1" width="4.42578125" customWidth="1"/>
    <col min="2" max="2" width="46.28515625" customWidth="1"/>
    <col min="3" max="3" width="6.85546875" customWidth="1"/>
    <col min="4" max="4" width="11.28515625" customWidth="1"/>
    <col min="6" max="6" width="12.42578125" customWidth="1"/>
    <col min="8" max="8" width="15.140625" customWidth="1"/>
    <col min="9" max="9" width="15" customWidth="1"/>
  </cols>
  <sheetData>
    <row r="1" spans="1:9" ht="16.5">
      <c r="A1" s="178"/>
      <c r="B1" s="178"/>
      <c r="C1" s="178"/>
      <c r="D1" s="178"/>
      <c r="E1" s="178"/>
      <c r="F1" s="178"/>
      <c r="G1" s="178"/>
      <c r="H1" s="178"/>
      <c r="I1" s="178"/>
    </row>
    <row r="2" spans="1:9" ht="16.5">
      <c r="A2" s="179" t="s">
        <v>112</v>
      </c>
      <c r="B2" s="179"/>
      <c r="C2" s="179"/>
      <c r="D2" s="179"/>
      <c r="E2" s="179"/>
      <c r="F2" s="68"/>
      <c r="G2" s="2"/>
      <c r="H2" s="180" t="s">
        <v>1</v>
      </c>
      <c r="I2" s="181"/>
    </row>
    <row r="3" spans="1:9" ht="38.25">
      <c r="A3" s="16" t="s">
        <v>2</v>
      </c>
      <c r="B3" s="4" t="s">
        <v>3</v>
      </c>
      <c r="C3" s="5" t="s">
        <v>4</v>
      </c>
      <c r="D3" s="4" t="s">
        <v>5</v>
      </c>
      <c r="E3" s="4" t="s">
        <v>6</v>
      </c>
      <c r="F3" s="4" t="s">
        <v>55</v>
      </c>
      <c r="G3" s="4" t="s">
        <v>8</v>
      </c>
      <c r="H3" s="9" t="s">
        <v>9</v>
      </c>
      <c r="I3" s="10" t="s">
        <v>56</v>
      </c>
    </row>
    <row r="4" spans="1:9" ht="15.75" thickBot="1">
      <c r="A4" s="13">
        <v>1</v>
      </c>
      <c r="B4" s="12">
        <v>2</v>
      </c>
      <c r="C4" s="13">
        <v>3</v>
      </c>
      <c r="D4" s="15">
        <v>4</v>
      </c>
      <c r="E4" s="15">
        <v>5</v>
      </c>
      <c r="F4" s="15">
        <v>6</v>
      </c>
      <c r="G4" s="15">
        <v>7</v>
      </c>
      <c r="H4" s="162">
        <v>8</v>
      </c>
      <c r="I4" s="163">
        <v>9</v>
      </c>
    </row>
    <row r="5" spans="1:9" ht="38.25">
      <c r="A5" s="16">
        <v>1</v>
      </c>
      <c r="B5" s="4" t="s">
        <v>113</v>
      </c>
      <c r="C5" s="76" t="s">
        <v>18</v>
      </c>
      <c r="D5" s="76">
        <v>200</v>
      </c>
      <c r="E5" s="93"/>
      <c r="F5" s="93">
        <f t="shared" ref="F5:F11" si="0">D5*E5</f>
        <v>0</v>
      </c>
      <c r="G5" s="94">
        <v>0.08</v>
      </c>
      <c r="H5" s="153">
        <f t="shared" ref="H5:H11" si="1">F5*G5</f>
        <v>0</v>
      </c>
      <c r="I5" s="23">
        <f t="shared" ref="I5:I11" si="2">F5+H5</f>
        <v>0</v>
      </c>
    </row>
    <row r="6" spans="1:9" ht="38.25">
      <c r="A6" s="16">
        <v>2</v>
      </c>
      <c r="B6" s="4" t="s">
        <v>158</v>
      </c>
      <c r="C6" s="76" t="s">
        <v>114</v>
      </c>
      <c r="D6" s="95">
        <v>2</v>
      </c>
      <c r="E6" s="93"/>
      <c r="F6" s="93">
        <f t="shared" si="0"/>
        <v>0</v>
      </c>
      <c r="G6" s="94">
        <v>0.08</v>
      </c>
      <c r="H6" s="153">
        <f t="shared" si="1"/>
        <v>0</v>
      </c>
      <c r="I6" s="23">
        <f t="shared" si="2"/>
        <v>0</v>
      </c>
    </row>
    <row r="7" spans="1:9" ht="60">
      <c r="A7" s="16">
        <v>3</v>
      </c>
      <c r="B7" s="72" t="s">
        <v>159</v>
      </c>
      <c r="C7" s="76" t="s">
        <v>115</v>
      </c>
      <c r="D7" s="96">
        <v>130</v>
      </c>
      <c r="E7" s="93"/>
      <c r="F7" s="93">
        <f t="shared" si="0"/>
        <v>0</v>
      </c>
      <c r="G7" s="94">
        <v>0.08</v>
      </c>
      <c r="H7" s="153">
        <f t="shared" si="1"/>
        <v>0</v>
      </c>
      <c r="I7" s="23">
        <f t="shared" si="2"/>
        <v>0</v>
      </c>
    </row>
    <row r="8" spans="1:9" ht="38.25">
      <c r="A8" s="16">
        <v>4</v>
      </c>
      <c r="B8" s="4" t="s">
        <v>116</v>
      </c>
      <c r="C8" s="76" t="s">
        <v>115</v>
      </c>
      <c r="D8" s="96">
        <v>5</v>
      </c>
      <c r="E8" s="93"/>
      <c r="F8" s="93">
        <f t="shared" si="0"/>
        <v>0</v>
      </c>
      <c r="G8" s="94">
        <v>0.08</v>
      </c>
      <c r="H8" s="153">
        <f t="shared" si="1"/>
        <v>0</v>
      </c>
      <c r="I8" s="23">
        <f t="shared" si="2"/>
        <v>0</v>
      </c>
    </row>
    <row r="9" spans="1:9" ht="102">
      <c r="A9" s="16">
        <v>5</v>
      </c>
      <c r="B9" s="4" t="s">
        <v>117</v>
      </c>
      <c r="C9" s="76" t="s">
        <v>34</v>
      </c>
      <c r="D9" s="96">
        <v>80</v>
      </c>
      <c r="E9" s="93"/>
      <c r="F9" s="93">
        <f t="shared" si="0"/>
        <v>0</v>
      </c>
      <c r="G9" s="94">
        <v>0.08</v>
      </c>
      <c r="H9" s="153">
        <f t="shared" si="1"/>
        <v>0</v>
      </c>
      <c r="I9" s="23">
        <f t="shared" si="2"/>
        <v>0</v>
      </c>
    </row>
    <row r="10" spans="1:9" ht="25.5">
      <c r="A10" s="16">
        <v>6</v>
      </c>
      <c r="B10" s="4" t="s">
        <v>118</v>
      </c>
      <c r="C10" s="76" t="s">
        <v>34</v>
      </c>
      <c r="D10" s="97">
        <v>2</v>
      </c>
      <c r="E10" s="93"/>
      <c r="F10" s="93">
        <f t="shared" si="0"/>
        <v>0</v>
      </c>
      <c r="G10" s="94">
        <v>0.08</v>
      </c>
      <c r="H10" s="153">
        <f t="shared" si="1"/>
        <v>0</v>
      </c>
      <c r="I10" s="23">
        <f t="shared" si="2"/>
        <v>0</v>
      </c>
    </row>
    <row r="11" spans="1:9" ht="38.25">
      <c r="A11" s="16">
        <v>7</v>
      </c>
      <c r="B11" s="4" t="s">
        <v>119</v>
      </c>
      <c r="C11" s="76" t="s">
        <v>34</v>
      </c>
      <c r="D11" s="95">
        <v>350</v>
      </c>
      <c r="E11" s="93"/>
      <c r="F11" s="93">
        <f t="shared" si="0"/>
        <v>0</v>
      </c>
      <c r="G11" s="98">
        <v>0.23</v>
      </c>
      <c r="H11" s="153">
        <f t="shared" si="1"/>
        <v>0</v>
      </c>
      <c r="I11" s="23">
        <f t="shared" si="2"/>
        <v>0</v>
      </c>
    </row>
    <row r="12" spans="1:9">
      <c r="A12" s="5"/>
      <c r="B12" s="5"/>
      <c r="C12" s="5"/>
      <c r="D12" s="99"/>
      <c r="E12" s="5"/>
      <c r="F12" s="100">
        <f>SUM(F5:F11)</f>
        <v>0</v>
      </c>
      <c r="G12" s="57"/>
      <c r="H12" s="101"/>
      <c r="I12" s="124">
        <f>SUM(I5:I11)</f>
        <v>0</v>
      </c>
    </row>
    <row r="13" spans="1:9">
      <c r="A13" s="5"/>
      <c r="B13" s="63"/>
      <c r="C13" s="63"/>
      <c r="D13" s="63"/>
      <c r="E13" s="63"/>
      <c r="F13" s="63"/>
      <c r="G13" s="63"/>
      <c r="H13" s="83"/>
      <c r="I13" s="83"/>
    </row>
    <row r="14" spans="1:9">
      <c r="A14" s="5"/>
      <c r="B14" s="63"/>
      <c r="C14" s="63"/>
      <c r="D14" s="63"/>
      <c r="E14" s="63"/>
      <c r="F14" s="63"/>
      <c r="G14" s="63"/>
      <c r="H14" s="83"/>
      <c r="I14" s="83"/>
    </row>
    <row r="15" spans="1:9">
      <c r="A15" s="5"/>
      <c r="B15" s="63"/>
      <c r="C15" s="63"/>
      <c r="D15" s="63"/>
      <c r="E15" s="63"/>
      <c r="F15" s="63"/>
      <c r="G15" s="63"/>
      <c r="H15" s="83"/>
      <c r="I15" s="83"/>
    </row>
    <row r="16" spans="1:9">
      <c r="A16" s="5"/>
      <c r="B16" s="63"/>
      <c r="C16" s="63"/>
      <c r="D16" s="63"/>
      <c r="E16" s="63"/>
      <c r="F16" s="63"/>
      <c r="G16" s="63"/>
      <c r="H16" s="83"/>
      <c r="I16" s="83"/>
    </row>
    <row r="17" spans="1:9">
      <c r="A17" s="5"/>
      <c r="B17" s="63"/>
      <c r="C17" s="63"/>
      <c r="D17" s="63"/>
      <c r="E17" s="63"/>
      <c r="F17" s="63"/>
      <c r="G17" s="63"/>
      <c r="H17" s="83"/>
      <c r="I17" s="83"/>
    </row>
    <row r="18" spans="1:9">
      <c r="A18" s="5"/>
      <c r="B18" s="63"/>
      <c r="C18" s="63"/>
      <c r="D18" s="63"/>
      <c r="E18" s="63"/>
      <c r="F18" s="63"/>
      <c r="G18" s="63"/>
      <c r="H18" s="83"/>
      <c r="I18" s="83"/>
    </row>
  </sheetData>
  <mergeCells count="3">
    <mergeCell ref="A1:I1"/>
    <mergeCell ref="A2:E2"/>
    <mergeCell ref="H2:I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opLeftCell="A5" workbookViewId="0">
      <selection activeCell="D9" sqref="D9"/>
    </sheetView>
  </sheetViews>
  <sheetFormatPr defaultRowHeight="15"/>
  <cols>
    <col min="1" max="1" width="5.5703125" customWidth="1"/>
    <col min="2" max="2" width="37.85546875" customWidth="1"/>
    <col min="3" max="3" width="5.5703125" customWidth="1"/>
    <col min="4" max="4" width="13.140625" customWidth="1"/>
    <col min="5" max="5" width="11.85546875" customWidth="1"/>
    <col min="6" max="6" width="11.5703125" customWidth="1"/>
    <col min="8" max="8" width="11.85546875" customWidth="1"/>
    <col min="9" max="9" width="14.42578125" customWidth="1"/>
  </cols>
  <sheetData>
    <row r="1" spans="1:9" ht="16.5">
      <c r="A1" s="178" t="s">
        <v>53</v>
      </c>
      <c r="B1" s="178"/>
      <c r="C1" s="178"/>
      <c r="D1" s="178"/>
      <c r="E1" s="178"/>
      <c r="F1" s="178"/>
      <c r="G1" s="178"/>
      <c r="H1" s="178"/>
      <c r="I1" s="178"/>
    </row>
    <row r="2" spans="1:9" ht="16.5">
      <c r="A2" s="179" t="s">
        <v>120</v>
      </c>
      <c r="B2" s="179"/>
      <c r="C2" s="179"/>
      <c r="D2" s="179"/>
      <c r="E2" s="179"/>
      <c r="F2" s="68"/>
      <c r="G2" s="2"/>
      <c r="H2" s="186" t="s">
        <v>1</v>
      </c>
      <c r="I2" s="187"/>
    </row>
    <row r="3" spans="1:9" ht="38.25">
      <c r="A3" s="3" t="s">
        <v>2</v>
      </c>
      <c r="B3" s="4" t="s">
        <v>3</v>
      </c>
      <c r="C3" s="40" t="s">
        <v>4</v>
      </c>
      <c r="D3" s="4" t="s">
        <v>5</v>
      </c>
      <c r="E3" s="4" t="s">
        <v>6</v>
      </c>
      <c r="F3" s="4" t="s">
        <v>55</v>
      </c>
      <c r="G3" s="4" t="s">
        <v>8</v>
      </c>
      <c r="H3" s="102" t="s">
        <v>9</v>
      </c>
      <c r="I3" s="154" t="s">
        <v>10</v>
      </c>
    </row>
    <row r="4" spans="1:9">
      <c r="A4" s="103">
        <v>1</v>
      </c>
      <c r="B4" s="104">
        <v>2</v>
      </c>
      <c r="C4" s="105">
        <v>3</v>
      </c>
      <c r="D4" s="86">
        <v>4</v>
      </c>
      <c r="E4" s="86">
        <v>5</v>
      </c>
      <c r="F4" s="86">
        <v>6</v>
      </c>
      <c r="G4" s="86">
        <v>7</v>
      </c>
      <c r="H4" s="106">
        <v>8</v>
      </c>
      <c r="I4" s="154">
        <v>9</v>
      </c>
    </row>
    <row r="5" spans="1:9" ht="108">
      <c r="A5" s="27">
        <v>1</v>
      </c>
      <c r="B5" s="108" t="s">
        <v>121</v>
      </c>
      <c r="C5" s="95" t="s">
        <v>18</v>
      </c>
      <c r="D5" s="18">
        <v>25000</v>
      </c>
      <c r="E5" s="114"/>
      <c r="F5" s="20">
        <f>D5*E5</f>
        <v>0</v>
      </c>
      <c r="G5" s="21">
        <v>0.08</v>
      </c>
      <c r="H5" s="22">
        <f>F5*G5</f>
        <v>0</v>
      </c>
      <c r="I5" s="23">
        <f>F5+H5</f>
        <v>0</v>
      </c>
    </row>
    <row r="6" spans="1:9" ht="166.5">
      <c r="A6" s="27">
        <v>2</v>
      </c>
      <c r="B6" s="80" t="s">
        <v>122</v>
      </c>
      <c r="C6" s="95" t="s">
        <v>34</v>
      </c>
      <c r="D6" s="18">
        <v>4</v>
      </c>
      <c r="E6" s="114"/>
      <c r="F6" s="20">
        <f>D6*E6</f>
        <v>0</v>
      </c>
      <c r="G6" s="21">
        <v>0.08</v>
      </c>
      <c r="H6" s="22">
        <f>F6*G6</f>
        <v>0</v>
      </c>
      <c r="I6" s="23">
        <f>F6+H6</f>
        <v>0</v>
      </c>
    </row>
    <row r="7" spans="1:9" ht="153.75">
      <c r="A7" s="27">
        <v>3</v>
      </c>
      <c r="B7" s="80" t="s">
        <v>123</v>
      </c>
      <c r="C7" s="95" t="s">
        <v>34</v>
      </c>
      <c r="D7" s="18">
        <v>4</v>
      </c>
      <c r="E7" s="114"/>
      <c r="F7" s="20">
        <f>D7*E7</f>
        <v>0</v>
      </c>
      <c r="G7" s="21">
        <v>0.08</v>
      </c>
      <c r="H7" s="22">
        <f>F7*G7</f>
        <v>0</v>
      </c>
      <c r="I7" s="23">
        <f>F7+H7</f>
        <v>0</v>
      </c>
    </row>
    <row r="8" spans="1:9">
      <c r="A8" s="5"/>
      <c r="B8" s="63"/>
      <c r="C8" s="82"/>
      <c r="D8" s="109"/>
      <c r="E8" s="83"/>
      <c r="F8" s="84">
        <f>SUM(F5:F7)</f>
        <v>0</v>
      </c>
      <c r="G8" s="63"/>
      <c r="H8" s="85"/>
      <c r="I8" s="84">
        <f>SUM(I5:I7)</f>
        <v>0</v>
      </c>
    </row>
    <row r="9" spans="1:9">
      <c r="A9" s="5"/>
      <c r="B9" s="63"/>
      <c r="C9" s="82"/>
      <c r="D9" s="63"/>
      <c r="E9" s="63"/>
      <c r="F9" s="63"/>
      <c r="G9" s="63"/>
      <c r="H9" s="63"/>
      <c r="I9" s="63"/>
    </row>
    <row r="10" spans="1:9" ht="33.75" customHeight="1">
      <c r="A10" s="70"/>
      <c r="C10" s="63" t="s">
        <v>124</v>
      </c>
      <c r="D10" s="63"/>
      <c r="E10" s="63"/>
      <c r="F10" s="63"/>
      <c r="G10" s="63"/>
      <c r="H10" s="63"/>
      <c r="I10" s="63"/>
    </row>
    <row r="11" spans="1:9" ht="39.75" customHeight="1">
      <c r="A11" s="5"/>
      <c r="B11" s="188" t="s">
        <v>125</v>
      </c>
      <c r="C11" s="188"/>
      <c r="D11" s="188"/>
      <c r="E11" s="188"/>
      <c r="F11" s="188"/>
      <c r="G11" s="188"/>
      <c r="H11" s="188"/>
      <c r="I11" s="188"/>
    </row>
    <row r="12" spans="1:9" ht="31.5" customHeight="1">
      <c r="A12" s="5"/>
      <c r="C12" s="82"/>
      <c r="E12" s="63" t="s">
        <v>126</v>
      </c>
      <c r="F12" s="63"/>
      <c r="G12" s="63"/>
      <c r="H12" s="63"/>
      <c r="I12" s="63"/>
    </row>
    <row r="13" spans="1:9" ht="31.5" customHeight="1">
      <c r="A13" s="5"/>
      <c r="C13" s="110" t="s">
        <v>149</v>
      </c>
      <c r="D13" s="63"/>
      <c r="E13" s="63"/>
      <c r="F13" s="63"/>
      <c r="G13" s="63"/>
      <c r="H13" s="63"/>
      <c r="I13" s="63"/>
    </row>
    <row r="14" spans="1:9">
      <c r="A14" s="5"/>
      <c r="B14" s="63"/>
      <c r="C14" s="82"/>
      <c r="D14" s="63"/>
      <c r="E14" s="111"/>
      <c r="F14" s="112"/>
      <c r="G14" s="112"/>
      <c r="H14" s="112"/>
      <c r="I14" s="112"/>
    </row>
    <row r="15" spans="1:9">
      <c r="A15" s="5"/>
      <c r="B15" s="63"/>
      <c r="C15" s="82"/>
      <c r="D15" s="63"/>
      <c r="E15" s="63"/>
      <c r="F15" s="113"/>
      <c r="G15" s="113"/>
      <c r="H15" s="113"/>
      <c r="I15" s="113"/>
    </row>
    <row r="16" spans="1:9">
      <c r="A16" s="5"/>
      <c r="B16" s="63"/>
      <c r="C16" s="82"/>
      <c r="D16" s="63"/>
      <c r="E16" s="63"/>
      <c r="F16" s="63"/>
      <c r="G16" s="63"/>
      <c r="H16" s="63"/>
      <c r="I16" s="63"/>
    </row>
    <row r="17" spans="1:9">
      <c r="A17" s="5"/>
      <c r="B17" s="63"/>
      <c r="C17" s="82"/>
      <c r="D17" s="63"/>
      <c r="E17" s="63"/>
      <c r="F17" s="63"/>
      <c r="G17" s="63"/>
      <c r="H17" s="63"/>
      <c r="I17" s="63"/>
    </row>
    <row r="18" spans="1:9">
      <c r="A18" s="5"/>
      <c r="B18" s="63"/>
      <c r="C18" s="82"/>
      <c r="D18" s="63"/>
      <c r="E18" s="63"/>
      <c r="F18" s="63"/>
      <c r="G18" s="63"/>
      <c r="H18" s="63"/>
      <c r="I18" s="63"/>
    </row>
    <row r="19" spans="1:9">
      <c r="A19" s="5"/>
      <c r="B19" s="63"/>
      <c r="C19" s="82"/>
      <c r="D19" s="63"/>
      <c r="E19" s="63"/>
      <c r="F19" s="63"/>
      <c r="G19" s="63"/>
      <c r="H19" s="63"/>
      <c r="I19" s="63"/>
    </row>
  </sheetData>
  <mergeCells count="4">
    <mergeCell ref="A1:I1"/>
    <mergeCell ref="A2:E2"/>
    <mergeCell ref="H2:I2"/>
    <mergeCell ref="B11:I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D12" sqref="D12"/>
    </sheetView>
  </sheetViews>
  <sheetFormatPr defaultRowHeight="15"/>
  <cols>
    <col min="1" max="1" width="5.140625" customWidth="1"/>
    <col min="2" max="2" width="38.42578125" customWidth="1"/>
    <col min="3" max="3" width="6.7109375" customWidth="1"/>
    <col min="4" max="4" width="11.5703125" customWidth="1"/>
    <col min="5" max="5" width="10.28515625" customWidth="1"/>
    <col min="6" max="6" width="13.85546875" customWidth="1"/>
    <col min="9" max="9" width="17.85546875" customWidth="1"/>
  </cols>
  <sheetData>
    <row r="1" spans="1:9" ht="16.5">
      <c r="A1" s="178" t="s">
        <v>53</v>
      </c>
      <c r="B1" s="178"/>
      <c r="C1" s="178"/>
      <c r="D1" s="178"/>
      <c r="E1" s="178"/>
      <c r="F1" s="178"/>
      <c r="G1" s="178"/>
      <c r="H1" s="178"/>
      <c r="I1" s="178"/>
    </row>
    <row r="2" spans="1:9" ht="16.5">
      <c r="A2" s="179" t="s">
        <v>127</v>
      </c>
      <c r="B2" s="179"/>
      <c r="C2" s="179"/>
      <c r="D2" s="179"/>
      <c r="E2" s="179"/>
      <c r="F2" s="68"/>
      <c r="G2" s="2"/>
      <c r="H2" s="186" t="s">
        <v>1</v>
      </c>
      <c r="I2" s="187"/>
    </row>
    <row r="3" spans="1:9" ht="38.25">
      <c r="A3" s="47" t="s">
        <v>2</v>
      </c>
      <c r="B3" s="115" t="s">
        <v>3</v>
      </c>
      <c r="C3" s="49" t="s">
        <v>4</v>
      </c>
      <c r="D3" s="4" t="s">
        <v>5</v>
      </c>
      <c r="E3" s="48" t="s">
        <v>6</v>
      </c>
      <c r="F3" s="48" t="s">
        <v>55</v>
      </c>
      <c r="G3" s="48" t="s">
        <v>8</v>
      </c>
      <c r="H3" s="116" t="s">
        <v>9</v>
      </c>
      <c r="I3" s="155" t="s">
        <v>56</v>
      </c>
    </row>
    <row r="4" spans="1:9">
      <c r="A4" s="117">
        <v>1</v>
      </c>
      <c r="B4" s="54">
        <v>2</v>
      </c>
      <c r="C4" s="118">
        <v>3</v>
      </c>
      <c r="D4" s="54">
        <v>4</v>
      </c>
      <c r="E4" s="54">
        <v>5</v>
      </c>
      <c r="F4" s="54">
        <v>6</v>
      </c>
      <c r="G4" s="54">
        <v>7</v>
      </c>
      <c r="H4" s="119">
        <v>8</v>
      </c>
      <c r="I4" s="155">
        <v>9</v>
      </c>
    </row>
    <row r="5" spans="1:9" ht="150">
      <c r="A5" s="27">
        <v>1</v>
      </c>
      <c r="B5" s="72" t="s">
        <v>128</v>
      </c>
      <c r="C5" s="27" t="s">
        <v>18</v>
      </c>
      <c r="D5" s="96">
        <v>200</v>
      </c>
      <c r="E5" s="120"/>
      <c r="F5" s="120">
        <f>D5*E5</f>
        <v>0</v>
      </c>
      <c r="G5" s="121">
        <v>0.08</v>
      </c>
      <c r="H5" s="122">
        <f>F5*G5</f>
        <v>0</v>
      </c>
      <c r="I5" s="156">
        <f>F5+H5</f>
        <v>0</v>
      </c>
    </row>
    <row r="6" spans="1:9" ht="75">
      <c r="A6" s="27">
        <v>2</v>
      </c>
      <c r="B6" s="72" t="s">
        <v>129</v>
      </c>
      <c r="C6" s="27" t="s">
        <v>34</v>
      </c>
      <c r="D6" s="96">
        <v>1</v>
      </c>
      <c r="E6" s="120"/>
      <c r="F6" s="120">
        <f>D6*E6</f>
        <v>0</v>
      </c>
      <c r="G6" s="121">
        <v>0.08</v>
      </c>
      <c r="H6" s="122">
        <f>F6*G6</f>
        <v>0</v>
      </c>
      <c r="I6" s="156">
        <f>F6+H6</f>
        <v>0</v>
      </c>
    </row>
    <row r="7" spans="1:9">
      <c r="A7" s="5"/>
      <c r="B7" s="63"/>
      <c r="C7" s="5"/>
      <c r="D7" s="99"/>
      <c r="E7" s="5"/>
      <c r="F7" s="123">
        <f>SUM(F5:F6)</f>
        <v>0</v>
      </c>
      <c r="G7" s="5"/>
      <c r="H7" s="101"/>
      <c r="I7" s="124">
        <f>SUM(I5:I6)</f>
        <v>0</v>
      </c>
    </row>
    <row r="8" spans="1:9">
      <c r="A8" s="5"/>
      <c r="B8" s="63"/>
      <c r="C8" s="63"/>
      <c r="D8" s="63"/>
      <c r="E8" s="63"/>
      <c r="F8" s="63"/>
      <c r="G8" s="63"/>
      <c r="H8" s="83"/>
      <c r="I8" s="83"/>
    </row>
    <row r="9" spans="1:9">
      <c r="A9" s="5"/>
      <c r="B9" s="63"/>
      <c r="C9" s="63"/>
      <c r="D9" s="63"/>
      <c r="E9" s="63"/>
      <c r="F9" s="63"/>
      <c r="G9" s="63"/>
      <c r="H9" s="63"/>
      <c r="I9" s="63"/>
    </row>
    <row r="10" spans="1:9">
      <c r="A10" s="5"/>
      <c r="B10" s="63"/>
      <c r="C10" s="63"/>
      <c r="D10" s="63"/>
      <c r="E10" s="63"/>
      <c r="F10" s="63"/>
      <c r="G10" s="63"/>
      <c r="H10" s="63"/>
      <c r="I10" s="63"/>
    </row>
    <row r="11" spans="1:9">
      <c r="A11" s="5"/>
      <c r="B11" s="63"/>
      <c r="C11" s="63"/>
      <c r="D11" s="63"/>
      <c r="E11" s="63"/>
      <c r="F11" s="63"/>
      <c r="G11" s="63"/>
      <c r="H11" s="63"/>
      <c r="I11" s="63"/>
    </row>
    <row r="12" spans="1:9">
      <c r="A12" s="5"/>
      <c r="B12" s="63"/>
      <c r="C12" s="63"/>
      <c r="D12" s="63"/>
      <c r="E12" s="63"/>
      <c r="F12" s="63"/>
      <c r="G12" s="63"/>
      <c r="H12" s="63"/>
      <c r="I12" s="63"/>
    </row>
    <row r="13" spans="1:9">
      <c r="A13" s="5"/>
      <c r="B13" s="63"/>
      <c r="C13" s="63"/>
      <c r="D13" s="63"/>
      <c r="E13" s="63"/>
      <c r="F13" s="63"/>
      <c r="G13" s="63"/>
      <c r="H13" s="63"/>
      <c r="I13" s="63"/>
    </row>
    <row r="14" spans="1:9">
      <c r="A14" s="5"/>
      <c r="B14" s="63"/>
      <c r="C14" s="63"/>
      <c r="D14" s="63"/>
      <c r="E14" s="63"/>
      <c r="F14" s="63"/>
      <c r="G14" s="63"/>
      <c r="H14" s="63"/>
      <c r="I14" s="63"/>
    </row>
  </sheetData>
  <mergeCells count="3">
    <mergeCell ref="A1:I1"/>
    <mergeCell ref="A2:E2"/>
    <mergeCell ref="H2:I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opLeftCell="A3" workbookViewId="0">
      <selection activeCell="D3" sqref="D3"/>
    </sheetView>
  </sheetViews>
  <sheetFormatPr defaultRowHeight="15"/>
  <cols>
    <col min="1" max="1" width="5.85546875" customWidth="1"/>
    <col min="2" max="2" width="34" customWidth="1"/>
    <col min="3" max="3" width="7.7109375" customWidth="1"/>
    <col min="4" max="4" width="13" customWidth="1"/>
    <col min="5" max="5" width="10.42578125" customWidth="1"/>
    <col min="6" max="6" width="12.7109375" customWidth="1"/>
    <col min="8" max="8" width="11" customWidth="1"/>
    <col min="9" max="9" width="11.42578125" customWidth="1"/>
  </cols>
  <sheetData>
    <row r="1" spans="1:9" ht="16.5">
      <c r="A1" s="178" t="s">
        <v>53</v>
      </c>
      <c r="B1" s="178"/>
      <c r="C1" s="178"/>
      <c r="D1" s="178"/>
      <c r="E1" s="178"/>
      <c r="F1" s="178"/>
      <c r="G1" s="178"/>
      <c r="H1" s="178"/>
      <c r="I1" s="178"/>
    </row>
    <row r="2" spans="1:9" ht="16.5">
      <c r="A2" s="179" t="s">
        <v>130</v>
      </c>
      <c r="B2" s="179"/>
      <c r="C2" s="179"/>
      <c r="D2" s="179"/>
      <c r="E2" s="179"/>
      <c r="F2" s="68"/>
      <c r="G2" s="2"/>
      <c r="H2" s="186" t="s">
        <v>1</v>
      </c>
      <c r="I2" s="187"/>
    </row>
    <row r="3" spans="1:9" ht="38.25">
      <c r="A3" s="47" t="s">
        <v>2</v>
      </c>
      <c r="B3" s="48" t="s">
        <v>3</v>
      </c>
      <c r="C3" s="49" t="s">
        <v>4</v>
      </c>
      <c r="D3" s="6" t="s">
        <v>5</v>
      </c>
      <c r="E3" s="48" t="s">
        <v>6</v>
      </c>
      <c r="F3" s="48" t="s">
        <v>55</v>
      </c>
      <c r="G3" s="48" t="s">
        <v>8</v>
      </c>
      <c r="H3" s="116" t="s">
        <v>9</v>
      </c>
      <c r="I3" s="155" t="s">
        <v>56</v>
      </c>
    </row>
    <row r="4" spans="1:9">
      <c r="A4" s="117">
        <v>1</v>
      </c>
      <c r="B4" s="125">
        <v>2</v>
      </c>
      <c r="C4" s="118">
        <v>3</v>
      </c>
      <c r="D4" s="125">
        <v>4</v>
      </c>
      <c r="E4" s="54">
        <v>5</v>
      </c>
      <c r="F4" s="54">
        <v>6</v>
      </c>
      <c r="G4" s="54">
        <v>7</v>
      </c>
      <c r="H4" s="119">
        <v>8</v>
      </c>
      <c r="I4" s="155">
        <v>9</v>
      </c>
    </row>
    <row r="5" spans="1:9" ht="165">
      <c r="A5" s="27">
        <v>1</v>
      </c>
      <c r="B5" s="129" t="s">
        <v>131</v>
      </c>
      <c r="C5" s="95" t="s">
        <v>34</v>
      </c>
      <c r="D5" s="18">
        <v>10</v>
      </c>
      <c r="E5" s="25"/>
      <c r="F5" s="126">
        <f>D5*E5</f>
        <v>0</v>
      </c>
      <c r="G5" s="127">
        <v>0.08</v>
      </c>
      <c r="H5" s="128">
        <f>F5*G5</f>
        <v>0</v>
      </c>
      <c r="I5" s="157">
        <f>F5+H5</f>
        <v>0</v>
      </c>
    </row>
    <row r="6" spans="1:9" ht="165">
      <c r="A6" s="27">
        <v>2</v>
      </c>
      <c r="B6" s="129" t="s">
        <v>132</v>
      </c>
      <c r="C6" s="95" t="s">
        <v>34</v>
      </c>
      <c r="D6" s="18">
        <v>10</v>
      </c>
      <c r="E6" s="25"/>
      <c r="F6" s="126">
        <f>D6*E6</f>
        <v>0</v>
      </c>
      <c r="G6" s="127">
        <v>0.08</v>
      </c>
      <c r="H6" s="128">
        <f>F6*G6</f>
        <v>0</v>
      </c>
      <c r="I6" s="157">
        <f>F6+H6</f>
        <v>0</v>
      </c>
    </row>
    <row r="7" spans="1:9" ht="135">
      <c r="A7" s="27">
        <v>3</v>
      </c>
      <c r="B7" s="129" t="s">
        <v>133</v>
      </c>
      <c r="C7" s="95" t="s">
        <v>34</v>
      </c>
      <c r="D7" s="18">
        <v>20</v>
      </c>
      <c r="E7" s="25"/>
      <c r="F7" s="126">
        <f>D7*E7</f>
        <v>0</v>
      </c>
      <c r="G7" s="127">
        <v>0.08</v>
      </c>
      <c r="H7" s="128">
        <f>F7*G7</f>
        <v>0</v>
      </c>
      <c r="I7" s="157">
        <f>F7+H7</f>
        <v>0</v>
      </c>
    </row>
    <row r="8" spans="1:9">
      <c r="A8" s="27">
        <v>4</v>
      </c>
      <c r="B8" s="72" t="s">
        <v>134</v>
      </c>
      <c r="C8" s="27" t="s">
        <v>18</v>
      </c>
      <c r="D8" s="18">
        <v>2</v>
      </c>
      <c r="E8" s="25"/>
      <c r="F8" s="126">
        <f>D8*E8</f>
        <v>0</v>
      </c>
      <c r="G8" s="127">
        <v>0.08</v>
      </c>
      <c r="H8" s="128">
        <f>F8*G8</f>
        <v>0</v>
      </c>
      <c r="I8" s="157">
        <f>F8+H8</f>
        <v>0</v>
      </c>
    </row>
    <row r="9" spans="1:9" ht="255">
      <c r="A9" s="27">
        <v>5</v>
      </c>
      <c r="B9" s="130" t="s">
        <v>135</v>
      </c>
      <c r="C9" s="27" t="s">
        <v>34</v>
      </c>
      <c r="D9" s="18">
        <v>1</v>
      </c>
      <c r="E9" s="25"/>
      <c r="F9" s="126">
        <f>D9*E9</f>
        <v>0</v>
      </c>
      <c r="G9" s="127">
        <v>0.08</v>
      </c>
      <c r="H9" s="128">
        <f>F9*G9</f>
        <v>0</v>
      </c>
      <c r="I9" s="157">
        <f>F9+H9</f>
        <v>0</v>
      </c>
    </row>
    <row r="10" spans="1:9">
      <c r="A10" s="5"/>
      <c r="B10" s="63"/>
      <c r="C10" s="5"/>
      <c r="D10" s="77"/>
      <c r="E10" s="41"/>
      <c r="F10" s="42">
        <f>SUM(F5:F9)</f>
        <v>0</v>
      </c>
      <c r="G10" s="5"/>
      <c r="H10" s="101"/>
      <c r="I10" s="124">
        <f>SUM(I5:I9)</f>
        <v>0</v>
      </c>
    </row>
    <row r="11" spans="1:9">
      <c r="A11" s="5"/>
      <c r="B11" s="63"/>
      <c r="C11" s="63"/>
      <c r="D11" s="82"/>
      <c r="E11" s="63"/>
      <c r="F11" s="63"/>
      <c r="G11" s="63"/>
      <c r="H11" s="63"/>
      <c r="I11" s="63"/>
    </row>
    <row r="12" spans="1:9">
      <c r="A12" s="5"/>
      <c r="C12" s="169" t="s">
        <v>136</v>
      </c>
      <c r="D12" s="82"/>
      <c r="E12" s="63"/>
      <c r="F12" s="63"/>
      <c r="G12" s="63"/>
      <c r="H12" s="63"/>
      <c r="I12" s="63"/>
    </row>
  </sheetData>
  <mergeCells count="3">
    <mergeCell ref="A1:I1"/>
    <mergeCell ref="A2:E2"/>
    <mergeCell ref="H2:I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C25" sqref="C25"/>
    </sheetView>
  </sheetViews>
  <sheetFormatPr defaultRowHeight="15"/>
  <cols>
    <col min="1" max="1" width="6" customWidth="1"/>
    <col min="2" max="2" width="13.5703125" customWidth="1"/>
    <col min="3" max="3" width="7.5703125" customWidth="1"/>
    <col min="4" max="4" width="13" customWidth="1"/>
    <col min="6" max="6" width="15" customWidth="1"/>
    <col min="8" max="8" width="11.5703125" customWidth="1"/>
    <col min="9" max="9" width="12.28515625" customWidth="1"/>
  </cols>
  <sheetData>
    <row r="1" spans="1:9" ht="16.5">
      <c r="A1" s="178" t="s">
        <v>53</v>
      </c>
      <c r="B1" s="178"/>
      <c r="C1" s="178"/>
      <c r="D1" s="178"/>
      <c r="E1" s="178"/>
      <c r="F1" s="178"/>
      <c r="G1" s="178"/>
      <c r="H1" s="178"/>
      <c r="I1" s="178"/>
    </row>
    <row r="2" spans="1:9" ht="16.5">
      <c r="A2" s="184" t="s">
        <v>137</v>
      </c>
      <c r="B2" s="184"/>
      <c r="C2" s="184"/>
      <c r="D2" s="184"/>
      <c r="E2" s="184"/>
      <c r="F2" s="46"/>
      <c r="G2" s="46"/>
      <c r="H2" s="189" t="s">
        <v>1</v>
      </c>
      <c r="I2" s="190"/>
    </row>
    <row r="3" spans="1:9" ht="38.25">
      <c r="A3" s="47" t="s">
        <v>2</v>
      </c>
      <c r="B3" s="48" t="s">
        <v>3</v>
      </c>
      <c r="C3" s="49" t="s">
        <v>4</v>
      </c>
      <c r="D3" s="4" t="s">
        <v>5</v>
      </c>
      <c r="E3" s="48" t="s">
        <v>6</v>
      </c>
      <c r="F3" s="48" t="s">
        <v>55</v>
      </c>
      <c r="G3" s="48" t="s">
        <v>8</v>
      </c>
      <c r="H3" s="116" t="s">
        <v>9</v>
      </c>
      <c r="I3" s="155" t="s">
        <v>56</v>
      </c>
    </row>
    <row r="4" spans="1:9">
      <c r="A4" s="117">
        <v>1</v>
      </c>
      <c r="B4" s="54">
        <v>2</v>
      </c>
      <c r="C4" s="118">
        <v>3</v>
      </c>
      <c r="D4" s="54">
        <v>4</v>
      </c>
      <c r="E4" s="54">
        <v>5</v>
      </c>
      <c r="F4" s="54">
        <v>6</v>
      </c>
      <c r="G4" s="54">
        <v>7</v>
      </c>
      <c r="H4" s="119">
        <v>8</v>
      </c>
      <c r="I4" s="155">
        <v>9</v>
      </c>
    </row>
    <row r="5" spans="1:9" ht="25.5">
      <c r="A5" s="64">
        <v>1</v>
      </c>
      <c r="B5" s="131" t="s">
        <v>138</v>
      </c>
      <c r="C5" s="132" t="s">
        <v>18</v>
      </c>
      <c r="D5" s="133">
        <v>1250</v>
      </c>
      <c r="E5" s="134"/>
      <c r="F5" s="135">
        <f>D5*E5</f>
        <v>0</v>
      </c>
      <c r="G5" s="136">
        <v>0.23</v>
      </c>
      <c r="H5" s="137">
        <f>F5*G5</f>
        <v>0</v>
      </c>
      <c r="I5" s="159">
        <f>F5+H5</f>
        <v>0</v>
      </c>
    </row>
    <row r="6" spans="1:9">
      <c r="A6" s="61"/>
      <c r="B6" s="62"/>
      <c r="C6" s="63"/>
      <c r="D6" s="62"/>
      <c r="E6" s="62"/>
      <c r="F6" s="138"/>
      <c r="G6" s="138"/>
      <c r="H6" s="138"/>
      <c r="I6" s="158"/>
    </row>
    <row r="7" spans="1:9">
      <c r="A7" s="61"/>
      <c r="B7" s="62"/>
      <c r="C7" s="63"/>
      <c r="D7" s="62"/>
      <c r="E7" s="62"/>
      <c r="F7" s="62"/>
      <c r="G7" s="62"/>
      <c r="H7" s="62"/>
      <c r="I7" s="62"/>
    </row>
    <row r="8" spans="1:9">
      <c r="A8" s="61"/>
      <c r="B8" s="107" t="s">
        <v>153</v>
      </c>
      <c r="C8" s="63"/>
      <c r="D8" s="62"/>
      <c r="E8" s="62"/>
      <c r="F8" s="62"/>
      <c r="G8" s="62"/>
      <c r="H8" s="62"/>
      <c r="I8" s="62"/>
    </row>
    <row r="9" spans="1:9">
      <c r="A9" s="61"/>
      <c r="C9" s="63"/>
      <c r="D9" s="62"/>
      <c r="F9" s="62"/>
      <c r="H9" s="62"/>
      <c r="I9" s="62"/>
    </row>
    <row r="10" spans="1:9" ht="15.75">
      <c r="A10" s="61"/>
      <c r="B10" s="62"/>
      <c r="D10" s="62"/>
      <c r="F10" s="171" t="s">
        <v>152</v>
      </c>
      <c r="H10" s="62"/>
      <c r="I10" s="62"/>
    </row>
    <row r="12" spans="1:9" ht="15.75">
      <c r="B12" s="172" t="s">
        <v>151</v>
      </c>
    </row>
  </sheetData>
  <mergeCells count="3">
    <mergeCell ref="A1:I1"/>
    <mergeCell ref="A2:E2"/>
    <mergeCell ref="H2:I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opLeftCell="A8" workbookViewId="0">
      <selection activeCell="D8" sqref="D8"/>
    </sheetView>
  </sheetViews>
  <sheetFormatPr defaultRowHeight="15"/>
  <cols>
    <col min="1" max="1" width="5.5703125" customWidth="1"/>
    <col min="2" max="2" width="33" customWidth="1"/>
    <col min="3" max="3" width="6.5703125" customWidth="1"/>
    <col min="4" max="4" width="20.5703125" customWidth="1"/>
    <col min="5" max="5" width="10.5703125" customWidth="1"/>
    <col min="6" max="6" width="14.42578125" customWidth="1"/>
    <col min="8" max="8" width="13.5703125" customWidth="1"/>
    <col min="9" max="9" width="15.140625" customWidth="1"/>
  </cols>
  <sheetData>
    <row r="1" spans="1:9" ht="16.5">
      <c r="A1" s="178" t="s">
        <v>53</v>
      </c>
      <c r="B1" s="178"/>
      <c r="C1" s="178"/>
      <c r="D1" s="178"/>
      <c r="E1" s="178"/>
      <c r="F1" s="178"/>
      <c r="G1" s="178"/>
      <c r="H1" s="178"/>
      <c r="I1" s="178"/>
    </row>
    <row r="2" spans="1:9" ht="16.5">
      <c r="A2" s="179" t="s">
        <v>139</v>
      </c>
      <c r="B2" s="179"/>
      <c r="C2" s="179"/>
      <c r="D2" s="179"/>
      <c r="E2" s="179"/>
      <c r="F2" s="68"/>
      <c r="G2" s="2"/>
      <c r="H2" s="186" t="s">
        <v>1</v>
      </c>
      <c r="I2" s="186"/>
    </row>
    <row r="3" spans="1:9" ht="25.5">
      <c r="A3" s="3" t="s">
        <v>2</v>
      </c>
      <c r="B3" s="72" t="s">
        <v>3</v>
      </c>
      <c r="C3" s="5" t="s">
        <v>4</v>
      </c>
      <c r="D3" s="4" t="s">
        <v>5</v>
      </c>
      <c r="E3" s="4" t="s">
        <v>6</v>
      </c>
      <c r="F3" s="4" t="s">
        <v>55</v>
      </c>
      <c r="G3" s="4" t="s">
        <v>8</v>
      </c>
      <c r="H3" s="4" t="s">
        <v>9</v>
      </c>
      <c r="I3" s="4" t="s">
        <v>10</v>
      </c>
    </row>
    <row r="4" spans="1:9" ht="15.75" thickBot="1">
      <c r="A4" s="11">
        <v>1</v>
      </c>
      <c r="B4" s="139">
        <v>2</v>
      </c>
      <c r="C4" s="13">
        <v>3</v>
      </c>
      <c r="D4" s="15">
        <v>4</v>
      </c>
      <c r="E4" s="15">
        <v>5</v>
      </c>
      <c r="F4" s="15">
        <v>6</v>
      </c>
      <c r="G4" s="15">
        <v>7</v>
      </c>
      <c r="H4" s="15">
        <v>8</v>
      </c>
      <c r="I4" s="15">
        <v>9</v>
      </c>
    </row>
    <row r="5" spans="1:9" ht="127.5">
      <c r="A5" s="16">
        <v>1</v>
      </c>
      <c r="B5" s="141" t="s">
        <v>140</v>
      </c>
      <c r="C5" s="16" t="s">
        <v>141</v>
      </c>
      <c r="D5" s="96">
        <v>1700</v>
      </c>
      <c r="E5" s="120"/>
      <c r="F5" s="142">
        <f t="shared" ref="F5:F10" si="0">D5*E5</f>
        <v>0</v>
      </c>
      <c r="G5" s="21">
        <v>0.08</v>
      </c>
      <c r="H5" s="25">
        <f t="shared" ref="H5:H10" si="1">F5*G5</f>
        <v>0</v>
      </c>
      <c r="I5" s="25">
        <f t="shared" ref="I5:I10" si="2">F5+H5</f>
        <v>0</v>
      </c>
    </row>
    <row r="6" spans="1:9" ht="229.5">
      <c r="A6" s="60">
        <v>2</v>
      </c>
      <c r="B6" s="143" t="s">
        <v>142</v>
      </c>
      <c r="C6" s="140" t="s">
        <v>141</v>
      </c>
      <c r="D6" s="96">
        <v>1600</v>
      </c>
      <c r="E6" s="120"/>
      <c r="F6" s="142">
        <f t="shared" si="0"/>
        <v>0</v>
      </c>
      <c r="G6" s="21">
        <v>0.08</v>
      </c>
      <c r="H6" s="25">
        <f t="shared" si="1"/>
        <v>0</v>
      </c>
      <c r="I6" s="25">
        <f t="shared" si="2"/>
        <v>0</v>
      </c>
    </row>
    <row r="7" spans="1:9" ht="179.25" thickBot="1">
      <c r="A7" s="16">
        <v>3</v>
      </c>
      <c r="B7" s="144" t="s">
        <v>143</v>
      </c>
      <c r="C7" s="16" t="s">
        <v>144</v>
      </c>
      <c r="D7" s="96">
        <v>100</v>
      </c>
      <c r="E7" s="120"/>
      <c r="F7" s="142">
        <f t="shared" si="0"/>
        <v>0</v>
      </c>
      <c r="G7" s="21">
        <v>0.08</v>
      </c>
      <c r="H7" s="25">
        <f t="shared" si="1"/>
        <v>0</v>
      </c>
      <c r="I7" s="25">
        <f t="shared" si="2"/>
        <v>0</v>
      </c>
    </row>
    <row r="8" spans="1:9" ht="318.75">
      <c r="A8" s="176">
        <v>4</v>
      </c>
      <c r="B8" s="145" t="s">
        <v>145</v>
      </c>
      <c r="C8" s="16" t="s">
        <v>141</v>
      </c>
      <c r="D8" s="96">
        <v>10</v>
      </c>
      <c r="E8" s="120"/>
      <c r="F8" s="142">
        <f t="shared" si="0"/>
        <v>0</v>
      </c>
      <c r="G8" s="21">
        <v>0.08</v>
      </c>
      <c r="H8" s="25">
        <f t="shared" si="1"/>
        <v>0</v>
      </c>
      <c r="I8" s="25">
        <f t="shared" si="2"/>
        <v>0</v>
      </c>
    </row>
    <row r="9" spans="1:9" ht="267.75">
      <c r="A9" s="177">
        <v>5</v>
      </c>
      <c r="B9" s="146" t="s">
        <v>146</v>
      </c>
      <c r="C9" s="16" t="s">
        <v>34</v>
      </c>
      <c r="D9" s="96">
        <v>10</v>
      </c>
      <c r="E9" s="120"/>
      <c r="F9" s="142">
        <f t="shared" si="0"/>
        <v>0</v>
      </c>
      <c r="G9" s="21">
        <v>0.08</v>
      </c>
      <c r="H9" s="25">
        <f t="shared" si="1"/>
        <v>0</v>
      </c>
      <c r="I9" s="25">
        <f t="shared" si="2"/>
        <v>0</v>
      </c>
    </row>
    <row r="10" spans="1:9" ht="76.5">
      <c r="A10" s="176">
        <v>6</v>
      </c>
      <c r="B10" s="175" t="s">
        <v>147</v>
      </c>
      <c r="C10" s="16" t="s">
        <v>34</v>
      </c>
      <c r="D10" s="96">
        <v>10</v>
      </c>
      <c r="E10" s="120"/>
      <c r="F10" s="142">
        <f t="shared" si="0"/>
        <v>0</v>
      </c>
      <c r="G10" s="21">
        <v>0.08</v>
      </c>
      <c r="H10" s="25">
        <f t="shared" si="1"/>
        <v>0</v>
      </c>
      <c r="I10" s="25">
        <f t="shared" si="2"/>
        <v>0</v>
      </c>
    </row>
    <row r="11" spans="1:9">
      <c r="A11" s="63"/>
      <c r="B11" s="81"/>
      <c r="C11" s="63"/>
      <c r="D11" s="63"/>
      <c r="E11" s="63"/>
      <c r="F11" s="147">
        <f>SUM(F5:F10)</f>
        <v>0</v>
      </c>
      <c r="G11" s="148"/>
      <c r="H11" s="79"/>
      <c r="I11" s="149">
        <f>SUM(I5:I10)</f>
        <v>0</v>
      </c>
    </row>
    <row r="12" spans="1:9" ht="60">
      <c r="A12" s="63"/>
      <c r="B12" s="170" t="s">
        <v>148</v>
      </c>
      <c r="C12" s="169"/>
      <c r="D12" s="169"/>
      <c r="E12" s="63"/>
      <c r="F12" s="63"/>
      <c r="G12" s="63"/>
      <c r="H12" s="63"/>
      <c r="I12" s="150"/>
    </row>
    <row r="13" spans="1:9">
      <c r="A13" s="63"/>
      <c r="B13" s="191" t="s">
        <v>150</v>
      </c>
      <c r="C13" s="191"/>
      <c r="D13" s="191"/>
      <c r="E13" s="63"/>
      <c r="F13" s="63"/>
      <c r="G13" s="63"/>
      <c r="H13" s="63"/>
      <c r="I13" s="63"/>
    </row>
    <row r="14" spans="1:9">
      <c r="A14" s="63"/>
      <c r="B14" s="81"/>
      <c r="C14" s="63"/>
      <c r="D14" s="63"/>
      <c r="E14" s="63"/>
      <c r="F14" s="63"/>
      <c r="G14" s="63"/>
      <c r="H14" s="63"/>
      <c r="I14" s="63"/>
    </row>
    <row r="15" spans="1:9">
      <c r="A15" s="63"/>
      <c r="B15" s="81"/>
      <c r="C15" s="63"/>
      <c r="D15" s="63"/>
      <c r="E15" s="63"/>
      <c r="F15" s="63"/>
      <c r="G15" s="63"/>
      <c r="H15" s="63"/>
      <c r="I15" s="63"/>
    </row>
    <row r="16" spans="1:9">
      <c r="A16" s="81"/>
      <c r="B16" s="81"/>
      <c r="C16" s="81"/>
      <c r="D16" s="81"/>
      <c r="E16" s="81"/>
      <c r="F16" s="63"/>
      <c r="G16" s="63"/>
      <c r="H16" s="63"/>
      <c r="I16" s="63"/>
    </row>
    <row r="17" spans="1:9">
      <c r="A17" s="81"/>
      <c r="B17" s="81"/>
      <c r="C17" s="81"/>
      <c r="D17" s="81"/>
      <c r="E17" s="81"/>
      <c r="F17" s="81"/>
      <c r="G17" s="81"/>
      <c r="H17" s="81"/>
      <c r="I17" s="81"/>
    </row>
    <row r="18" spans="1:9">
      <c r="A18" s="81"/>
      <c r="B18" s="81"/>
      <c r="C18" s="81"/>
      <c r="D18" s="81"/>
      <c r="E18" s="81"/>
      <c r="F18" s="81"/>
      <c r="G18" s="81"/>
      <c r="H18" s="81"/>
      <c r="I18" s="81"/>
    </row>
  </sheetData>
  <mergeCells count="4">
    <mergeCell ref="A1:I1"/>
    <mergeCell ref="A2:E2"/>
    <mergeCell ref="H2:I2"/>
    <mergeCell ref="B13:D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Arkusz1</vt:lpstr>
      <vt:lpstr>Arkusz2</vt:lpstr>
      <vt:lpstr>Arkusz3</vt:lpstr>
      <vt:lpstr>Arkusz4</vt:lpstr>
      <vt:lpstr>Arkusz5</vt:lpstr>
      <vt:lpstr>Arkusz6</vt:lpstr>
      <vt:lpstr>Arkusz7</vt:lpstr>
      <vt:lpstr>Arkusz8</vt:lpstr>
      <vt:lpstr>Arkusz9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c0000011</dc:creator>
  <cp:lastModifiedBy>Izabela Adrjan</cp:lastModifiedBy>
  <dcterms:created xsi:type="dcterms:W3CDTF">2023-11-24T07:47:37Z</dcterms:created>
  <dcterms:modified xsi:type="dcterms:W3CDTF">2023-12-08T07:57:51Z</dcterms:modified>
</cp:coreProperties>
</file>