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zacunek pieluchy" sheetId="1" r:id="rId1"/>
    <sheet name="wartosc" sheetId="2" r:id="rId2"/>
  </sheets>
  <definedNames>
    <definedName name="_xlnm.Print_Area" localSheetId="0">'szacunek pieluchy'!$A$1:$J$15</definedName>
    <definedName name="_xlnm.Print_Area" localSheetId="1">'wartosc'!$A$2:$D$20</definedName>
  </definedNames>
  <calcPr fullCalcOnLoad="1" fullPrecision="0"/>
</workbook>
</file>

<file path=xl/sharedStrings.xml><?xml version="1.0" encoding="utf-8"?>
<sst xmlns="http://schemas.openxmlformats.org/spreadsheetml/2006/main" count="40" uniqueCount="36">
  <si>
    <t>Załącznik nr 2</t>
  </si>
  <si>
    <t>Lp.</t>
  </si>
  <si>
    <t>Nazwa produktu</t>
  </si>
  <si>
    <t>j.m.</t>
  </si>
  <si>
    <r>
      <rPr>
        <sz val="8"/>
        <color indexed="8"/>
        <rFont val="Arial"/>
        <family val="2"/>
      </rPr>
      <t>Ilość szacunkowa</t>
    </r>
    <r>
      <rPr>
        <b/>
        <sz val="8"/>
        <color indexed="8"/>
        <rFont val="Arial"/>
        <family val="2"/>
      </rPr>
      <t xml:space="preserve"> 12 miesięcy</t>
    </r>
  </si>
  <si>
    <t>cena jedn.netto</t>
  </si>
  <si>
    <t>Wartośc netto (kol.4 x 5)</t>
  </si>
  <si>
    <t>VAT %</t>
  </si>
  <si>
    <t>VAT kwota (kol.6 x 7)</t>
  </si>
  <si>
    <t>Wartość brutto            (kol.6 + 8 )</t>
  </si>
  <si>
    <t>szt.</t>
  </si>
  <si>
    <t>WARTOŚĆ ZAMÓWIENIA 2019 rok</t>
  </si>
  <si>
    <t>Numer pakietu</t>
  </si>
  <si>
    <t>Nazwa</t>
  </si>
  <si>
    <t>Wartość netto</t>
  </si>
  <si>
    <t>Wartość brutto</t>
  </si>
  <si>
    <t>Pieluchy</t>
  </si>
  <si>
    <t>RAZEM</t>
  </si>
  <si>
    <t>Wartość zamówienia w euro</t>
  </si>
  <si>
    <t>Ustalenia dokonano w dniu 19.04.2019 roku, przez Beatę Aneszko</t>
  </si>
  <si>
    <t xml:space="preserve">na podstawie dostaw z poprzedniego roku i skorygowane o prognozy na rok następny oraz prognozowany </t>
  </si>
  <si>
    <t>średnioroczny  wskaźnik cen towarów i usług konsumpcyjnych ogółem (102,3%)</t>
  </si>
  <si>
    <t>oraz na podstawie rozpoznania rynku.</t>
  </si>
  <si>
    <t xml:space="preserve">Kurs złotego w stosunku do euro zgodny z Rozporządzeniem Prezesa Rady Ministrów </t>
  </si>
  <si>
    <t>z dnia 29 grudnia 2017 r. (Dz. U. z 2017 r. poz. 2477)  wynosi :</t>
  </si>
  <si>
    <t>plan 46 000</t>
  </si>
  <si>
    <t>FORMULARZ CENOWY</t>
  </si>
  <si>
    <t>Deratyzacja, dezynsekcja</t>
  </si>
  <si>
    <t>Rozstawienie karmników deratyzacyjnych- 64szt.</t>
  </si>
  <si>
    <t>m2</t>
  </si>
  <si>
    <t>Monitorowanie karmników deratyzacyjnych</t>
  </si>
  <si>
    <t>Dezynsekcja</t>
  </si>
  <si>
    <t>Deratyzacja</t>
  </si>
  <si>
    <t>Usunięcie padłego gryzonia</t>
  </si>
  <si>
    <t>Usunięcie gniazda (szerszenie/osy)</t>
  </si>
  <si>
    <t>suma na 3 lata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</si>
</sst>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[$-415]General"/>
    <numFmt numFmtId="167" formatCode="#,##0.00\ [$zł-415];[Red]\-#,##0.00\ [$zł-415]"/>
    <numFmt numFmtId="168" formatCode="#,##0.00\ [$€-40B];[Red]\-#,##0.00\ [$€-40B]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name val="Arial CE"/>
      <family val="0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sz val="9"/>
      <color indexed="10"/>
      <name val="Arial"/>
      <family val="2"/>
    </font>
    <font>
      <sz val="10"/>
      <color indexed="1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1" fillId="20" borderId="0" applyNumberFormat="0" applyBorder="0" applyAlignment="0" applyProtection="0"/>
    <xf numFmtId="0" fontId="49" fillId="24" borderId="0" applyNumberFormat="0" applyBorder="0" applyAlignment="0" applyProtection="0"/>
    <xf numFmtId="0" fontId="1" fillId="21" borderId="0" applyNumberFormat="0" applyBorder="0" applyAlignment="0" applyProtection="0"/>
    <xf numFmtId="0" fontId="49" fillId="25" borderId="0" applyNumberFormat="0" applyBorder="0" applyAlignment="0" applyProtection="0"/>
    <xf numFmtId="0" fontId="2" fillId="22" borderId="0" applyNumberFormat="0" applyBorder="0" applyAlignment="0" applyProtection="0"/>
    <xf numFmtId="0" fontId="4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50" fillId="31" borderId="1" applyNumberFormat="0" applyAlignment="0" applyProtection="0"/>
    <xf numFmtId="0" fontId="51" fillId="32" borderId="2" applyNumberFormat="0" applyAlignment="0" applyProtection="0"/>
    <xf numFmtId="0" fontId="52" fillId="33" borderId="0" applyNumberFormat="0" applyBorder="0" applyAlignment="0" applyProtection="0"/>
    <xf numFmtId="0" fontId="6" fillId="34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37" borderId="4" applyNumberFormat="0" applyAlignment="0" applyProtection="0"/>
    <xf numFmtId="0" fontId="55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58" fillId="39" borderId="0" applyNumberFormat="0" applyBorder="0" applyAlignment="0" applyProtection="0"/>
    <xf numFmtId="0" fontId="10" fillId="3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59" fillId="32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40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41" borderId="0" applyNumberFormat="0" applyBorder="0" applyAlignment="0" applyProtection="0"/>
    <xf numFmtId="0" fontId="26" fillId="29" borderId="0" applyNumberFormat="0" applyBorder="0" applyAlignment="0" applyProtection="0"/>
  </cellStyleXfs>
  <cellXfs count="66">
    <xf numFmtId="0" fontId="0" fillId="0" borderId="0" xfId="0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64" fontId="17" fillId="0" borderId="12" xfId="0" applyNumberFormat="1" applyFont="1" applyFill="1" applyBorder="1" applyAlignment="1">
      <alignment horizontal="right" vertical="center"/>
    </xf>
    <xf numFmtId="9" fontId="17" fillId="0" borderId="12" xfId="0" applyNumberFormat="1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42" borderId="17" xfId="0" applyFont="1" applyFill="1" applyBorder="1" applyAlignment="1">
      <alignment vertical="center"/>
    </xf>
    <xf numFmtId="167" fontId="22" fillId="42" borderId="11" xfId="0" applyNumberFormat="1" applyFont="1" applyFill="1" applyBorder="1" applyAlignment="1">
      <alignment vertical="center"/>
    </xf>
    <xf numFmtId="167" fontId="22" fillId="0" borderId="12" xfId="0" applyNumberFormat="1" applyFont="1" applyFill="1" applyBorder="1" applyAlignment="1">
      <alignment vertical="center"/>
    </xf>
    <xf numFmtId="167" fontId="23" fillId="0" borderId="13" xfId="0" applyNumberFormat="1" applyFont="1" applyBorder="1" applyAlignment="1">
      <alignment vertical="center"/>
    </xf>
    <xf numFmtId="167" fontId="23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168" fontId="21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0" fillId="42" borderId="0" xfId="0" applyFont="1" applyFill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169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67" fontId="23" fillId="0" borderId="0" xfId="0" applyNumberFormat="1" applyFont="1" applyAlignment="1">
      <alignment/>
    </xf>
    <xf numFmtId="165" fontId="0" fillId="0" borderId="0" xfId="58" applyFont="1" applyFill="1" applyBorder="1" applyAlignment="1" applyProtection="1">
      <alignment/>
      <protection/>
    </xf>
    <xf numFmtId="4" fontId="2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21" fillId="42" borderId="0" xfId="0" applyFont="1" applyFill="1" applyAlignment="1">
      <alignment vertical="center"/>
    </xf>
    <xf numFmtId="3" fontId="21" fillId="0" borderId="0" xfId="0" applyNumberFormat="1" applyFont="1" applyAlignment="1">
      <alignment/>
    </xf>
    <xf numFmtId="164" fontId="25" fillId="0" borderId="12" xfId="0" applyNumberFormat="1" applyFont="1" applyFill="1" applyBorder="1" applyAlignment="1">
      <alignment horizontal="center" vertical="center"/>
    </xf>
    <xf numFmtId="165" fontId="17" fillId="0" borderId="13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3" fontId="18" fillId="0" borderId="21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/>
    </xf>
    <xf numFmtId="0" fontId="65" fillId="0" borderId="22" xfId="0" applyFont="1" applyBorder="1" applyAlignment="1">
      <alignment/>
    </xf>
    <xf numFmtId="0" fontId="17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43" fontId="46" fillId="0" borderId="24" xfId="0" applyNumberFormat="1" applyFont="1" applyFill="1" applyBorder="1" applyAlignment="1">
      <alignment/>
    </xf>
    <xf numFmtId="43" fontId="46" fillId="0" borderId="25" xfId="0" applyNumberFormat="1" applyFont="1" applyFill="1" applyBorder="1" applyAlignment="1">
      <alignment/>
    </xf>
    <xf numFmtId="166" fontId="66" fillId="0" borderId="21" xfId="0" applyNumberFormat="1" applyFont="1" applyFill="1" applyBorder="1" applyAlignment="1">
      <alignment vertical="center"/>
    </xf>
    <xf numFmtId="3" fontId="66" fillId="0" borderId="2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</cellXfs>
  <cellStyles count="9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Akcent 1" xfId="41"/>
    <cellStyle name="Akcent 1 1" xfId="42"/>
    <cellStyle name="Akcent 2" xfId="43"/>
    <cellStyle name="Akcent 2 1" xfId="44"/>
    <cellStyle name="Akcent 3" xfId="45"/>
    <cellStyle name="Akcent 3 1" xfId="46"/>
    <cellStyle name="Akcent 4" xfId="47"/>
    <cellStyle name="Akcent 4 2" xfId="48"/>
    <cellStyle name="Akcent 5" xfId="49"/>
    <cellStyle name="Akcent 6" xfId="50"/>
    <cellStyle name="Bad" xfId="51"/>
    <cellStyle name="Bad 1" xfId="52"/>
    <cellStyle name="Błąd 1" xfId="53"/>
    <cellStyle name="Dane wejściowe" xfId="54"/>
    <cellStyle name="Dane wyjściowe" xfId="55"/>
    <cellStyle name="Dobre" xfId="56"/>
    <cellStyle name="Dobry 1" xfId="57"/>
    <cellStyle name="Comma" xfId="58"/>
    <cellStyle name="Comma [0]" xfId="59"/>
    <cellStyle name="Error" xfId="60"/>
    <cellStyle name="Error 1" xfId="61"/>
    <cellStyle name="Footnote" xfId="62"/>
    <cellStyle name="Footnote 1" xfId="63"/>
    <cellStyle name="Good" xfId="64"/>
    <cellStyle name="Good 1" xfId="65"/>
    <cellStyle name="Heading" xfId="66"/>
    <cellStyle name="Heading 1" xfId="67"/>
    <cellStyle name="Heading 1 1" xfId="68"/>
    <cellStyle name="Heading 2" xfId="69"/>
    <cellStyle name="Heading 2 1" xfId="70"/>
    <cellStyle name="Heading 3" xfId="71"/>
    <cellStyle name="Komórka połączona" xfId="72"/>
    <cellStyle name="Komórka zaznaczona" xfId="73"/>
    <cellStyle name="Nagłówek 1" xfId="74"/>
    <cellStyle name="Nagłówek 1 1" xfId="75"/>
    <cellStyle name="Nagłówek 2" xfId="76"/>
    <cellStyle name="Nagłówek 2 1" xfId="77"/>
    <cellStyle name="Nagłówek 3" xfId="78"/>
    <cellStyle name="Nagłówek 3 2" xfId="79"/>
    <cellStyle name="Nagłówek 4" xfId="80"/>
    <cellStyle name="Neutral" xfId="81"/>
    <cellStyle name="Neutral 1" xfId="82"/>
    <cellStyle name="Neutralne" xfId="83"/>
    <cellStyle name="Neutralny 1" xfId="84"/>
    <cellStyle name="Normalny 2" xfId="85"/>
    <cellStyle name="Normalny 2 2" xfId="86"/>
    <cellStyle name="Notatka 1" xfId="87"/>
    <cellStyle name="Note" xfId="88"/>
    <cellStyle name="Note 1" xfId="89"/>
    <cellStyle name="Obliczenia" xfId="90"/>
    <cellStyle name="Ostrzeżenie 1" xfId="91"/>
    <cellStyle name="Percent" xfId="92"/>
    <cellStyle name="Przypis dolny 1" xfId="93"/>
    <cellStyle name="Stan 1" xfId="94"/>
    <cellStyle name="Status" xfId="95"/>
    <cellStyle name="Status 1" xfId="96"/>
    <cellStyle name="Suma" xfId="97"/>
    <cellStyle name="Tekst 1" xfId="98"/>
    <cellStyle name="Tekst objaśnienia" xfId="99"/>
    <cellStyle name="Tekst ostrzeżenia" xfId="100"/>
    <cellStyle name="Text" xfId="101"/>
    <cellStyle name="Text 1" xfId="102"/>
    <cellStyle name="Tytuł" xfId="103"/>
    <cellStyle name="Uwaga" xfId="104"/>
    <cellStyle name="Currency" xfId="105"/>
    <cellStyle name="Currency [0]" xfId="106"/>
    <cellStyle name="Warning" xfId="107"/>
    <cellStyle name="Warning 1" xfId="108"/>
    <cellStyle name="Złe" xfId="109"/>
    <cellStyle name="Zły 1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tabSelected="1" zoomScalePageLayoutView="0" workbookViewId="0" topLeftCell="A1">
      <selection activeCell="F14" sqref="F14"/>
    </sheetView>
  </sheetViews>
  <sheetFormatPr defaultColWidth="11.57421875" defaultRowHeight="12.75"/>
  <cols>
    <col min="1" max="1" width="3.421875" style="1" customWidth="1"/>
    <col min="2" max="2" width="43.57421875" style="2" customWidth="1"/>
    <col min="3" max="3" width="8.8515625" style="3" customWidth="1"/>
    <col min="4" max="4" width="8.8515625" style="2" customWidth="1"/>
    <col min="5" max="5" width="10.140625" style="2" customWidth="1"/>
    <col min="6" max="6" width="13.8515625" style="2" customWidth="1"/>
    <col min="7" max="7" width="6.140625" style="2" customWidth="1"/>
    <col min="8" max="8" width="10.57421875" style="2" customWidth="1"/>
    <col min="9" max="9" width="15.28125" style="2" customWidth="1"/>
    <col min="10" max="10" width="11.7109375" style="2" customWidth="1"/>
    <col min="11" max="11" width="13.57421875" style="2" customWidth="1"/>
    <col min="12" max="12" width="9.140625" style="2" customWidth="1"/>
    <col min="13" max="16384" width="11.57421875" style="2" customWidth="1"/>
  </cols>
  <sheetData>
    <row r="1" spans="1:254" s="4" customFormat="1" ht="16.5" customHeight="1">
      <c r="A1" s="60" t="s">
        <v>26</v>
      </c>
      <c r="B1" s="60"/>
      <c r="C1" s="60"/>
      <c r="D1" s="60"/>
      <c r="E1" s="60"/>
      <c r="F1" s="60"/>
      <c r="G1" s="60"/>
      <c r="H1" s="60"/>
      <c r="I1" s="60"/>
      <c r="IR1" s="2"/>
      <c r="IS1" s="2"/>
      <c r="IT1" s="2"/>
    </row>
    <row r="2" spans="1:254" s="4" customFormat="1" ht="16.5" customHeight="1">
      <c r="A2" s="61" t="s">
        <v>27</v>
      </c>
      <c r="B2" s="61"/>
      <c r="C2" s="61"/>
      <c r="D2" s="61"/>
      <c r="E2" s="61"/>
      <c r="F2" s="5"/>
      <c r="G2" s="5"/>
      <c r="H2" s="62" t="s">
        <v>0</v>
      </c>
      <c r="I2" s="62"/>
      <c r="J2" s="43"/>
      <c r="IR2" s="2"/>
      <c r="IS2" s="2"/>
      <c r="IT2" s="2"/>
    </row>
    <row r="3" spans="1:10" ht="51" customHeight="1">
      <c r="A3" s="9" t="s">
        <v>1</v>
      </c>
      <c r="B3" s="10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  <c r="J3" s="44"/>
    </row>
    <row r="4" spans="1:10" s="12" customFormat="1" ht="27.75" customHeight="1">
      <c r="A4" s="49">
        <v>1</v>
      </c>
      <c r="B4" s="50">
        <v>2</v>
      </c>
      <c r="C4" s="49">
        <v>3</v>
      </c>
      <c r="D4" s="47">
        <v>4</v>
      </c>
      <c r="E4" s="10">
        <v>5</v>
      </c>
      <c r="F4" s="10">
        <v>6</v>
      </c>
      <c r="G4" s="10">
        <v>7</v>
      </c>
      <c r="H4" s="10">
        <v>8</v>
      </c>
      <c r="I4" s="11">
        <v>9</v>
      </c>
      <c r="J4" s="45"/>
    </row>
    <row r="5" spans="1:11" ht="31.5" customHeight="1">
      <c r="A5" s="51">
        <v>1</v>
      </c>
      <c r="B5" s="52" t="s">
        <v>31</v>
      </c>
      <c r="C5" s="53" t="s">
        <v>29</v>
      </c>
      <c r="D5" s="48">
        <v>3000</v>
      </c>
      <c r="E5" s="40"/>
      <c r="F5" s="13">
        <f aca="true" t="shared" si="0" ref="F5:F10">D5*E5</f>
        <v>0</v>
      </c>
      <c r="G5" s="14"/>
      <c r="H5" s="15"/>
      <c r="I5" s="41">
        <f aca="true" t="shared" si="1" ref="I5:I10">F5+H5</f>
        <v>0</v>
      </c>
      <c r="J5" s="46"/>
      <c r="K5" s="42"/>
    </row>
    <row r="6" spans="1:11" ht="24" customHeight="1">
      <c r="A6" s="51">
        <v>2</v>
      </c>
      <c r="B6" s="52" t="s">
        <v>32</v>
      </c>
      <c r="C6" s="53" t="s">
        <v>29</v>
      </c>
      <c r="D6" s="48">
        <v>2000</v>
      </c>
      <c r="E6" s="40"/>
      <c r="F6" s="13">
        <f t="shared" si="0"/>
        <v>0</v>
      </c>
      <c r="G6" s="14"/>
      <c r="H6" s="15"/>
      <c r="I6" s="41">
        <f t="shared" si="1"/>
        <v>0</v>
      </c>
      <c r="J6" s="46"/>
      <c r="K6" s="42"/>
    </row>
    <row r="7" spans="1:11" ht="24.75" customHeight="1">
      <c r="A7" s="51">
        <v>3</v>
      </c>
      <c r="B7" s="52" t="s">
        <v>33</v>
      </c>
      <c r="C7" s="53" t="s">
        <v>10</v>
      </c>
      <c r="D7" s="48">
        <v>120</v>
      </c>
      <c r="E7" s="40"/>
      <c r="F7" s="13">
        <f t="shared" si="0"/>
        <v>0</v>
      </c>
      <c r="G7" s="14"/>
      <c r="H7" s="15"/>
      <c r="I7" s="41">
        <f t="shared" si="1"/>
        <v>0</v>
      </c>
      <c r="J7" s="46"/>
      <c r="K7" s="42"/>
    </row>
    <row r="8" spans="1:11" ht="23.25" customHeight="1">
      <c r="A8" s="51">
        <v>4</v>
      </c>
      <c r="B8" s="52" t="s">
        <v>34</v>
      </c>
      <c r="C8" s="53" t="s">
        <v>10</v>
      </c>
      <c r="D8" s="48">
        <v>8</v>
      </c>
      <c r="E8" s="40"/>
      <c r="F8" s="13">
        <f t="shared" si="0"/>
        <v>0</v>
      </c>
      <c r="G8" s="14"/>
      <c r="H8" s="15"/>
      <c r="I8" s="41">
        <f t="shared" si="1"/>
        <v>0</v>
      </c>
      <c r="J8" s="46"/>
      <c r="K8" s="42"/>
    </row>
    <row r="9" spans="1:11" ht="21.75" customHeight="1">
      <c r="A9" s="51">
        <v>5</v>
      </c>
      <c r="B9" s="52" t="s">
        <v>28</v>
      </c>
      <c r="C9" s="53" t="s">
        <v>10</v>
      </c>
      <c r="D9" s="58">
        <v>64</v>
      </c>
      <c r="E9" s="40"/>
      <c r="F9" s="13">
        <f t="shared" si="0"/>
        <v>0</v>
      </c>
      <c r="G9" s="14"/>
      <c r="H9" s="15"/>
      <c r="I9" s="41">
        <f t="shared" si="1"/>
        <v>0</v>
      </c>
      <c r="J9" s="46"/>
      <c r="K9" s="42"/>
    </row>
    <row r="10" spans="1:11" ht="20.25" customHeight="1">
      <c r="A10" s="51">
        <v>6</v>
      </c>
      <c r="B10" s="52" t="s">
        <v>30</v>
      </c>
      <c r="C10" s="53" t="s">
        <v>10</v>
      </c>
      <c r="D10" s="59">
        <v>6</v>
      </c>
      <c r="E10" s="40"/>
      <c r="F10" s="13">
        <f t="shared" si="0"/>
        <v>0</v>
      </c>
      <c r="G10" s="14"/>
      <c r="H10" s="15"/>
      <c r="I10" s="41">
        <f t="shared" si="1"/>
        <v>0</v>
      </c>
      <c r="J10" s="46"/>
      <c r="K10" s="42"/>
    </row>
    <row r="11" spans="6:9" ht="12.75">
      <c r="F11" s="16">
        <f>SUM(F5:F10)</f>
        <v>0</v>
      </c>
      <c r="G11" s="16"/>
      <c r="H11" s="16"/>
      <c r="I11" s="16">
        <f>SUM(I5:I10)</f>
        <v>0</v>
      </c>
    </row>
    <row r="13" ht="13.5" thickBot="1">
      <c r="B13" s="17"/>
    </row>
    <row r="14" spans="2:9" ht="21" customHeight="1" thickBot="1">
      <c r="B14" s="17"/>
      <c r="D14" s="54" t="s">
        <v>35</v>
      </c>
      <c r="E14" s="55"/>
      <c r="F14" s="56">
        <f>F11*3</f>
        <v>0</v>
      </c>
      <c r="G14" s="55"/>
      <c r="H14" s="55"/>
      <c r="I14" s="57">
        <f>I11*3</f>
        <v>0</v>
      </c>
    </row>
  </sheetData>
  <sheetProtection selectLockedCells="1" selectUnlockedCells="1"/>
  <mergeCells count="3">
    <mergeCell ref="A1:I1"/>
    <mergeCell ref="A2:E2"/>
    <mergeCell ref="H2:I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zoomScalePageLayoutView="0" workbookViewId="0" topLeftCell="A1">
      <selection activeCell="F13" sqref="F13"/>
    </sheetView>
  </sheetViews>
  <sheetFormatPr defaultColWidth="11.7109375" defaultRowHeight="12.75"/>
  <cols>
    <col min="1" max="1" width="16.57421875" style="18" customWidth="1"/>
    <col min="2" max="2" width="36.28125" style="18" customWidth="1"/>
    <col min="3" max="4" width="18.28125" style="18" customWidth="1"/>
    <col min="5" max="5" width="13.28125" style="18" customWidth="1"/>
    <col min="6" max="6" width="12.28125" style="18" customWidth="1"/>
    <col min="7" max="16384" width="11.7109375" style="18" customWidth="1"/>
  </cols>
  <sheetData>
    <row r="2" spans="1:7" ht="37.5" customHeight="1">
      <c r="A2" s="63" t="s">
        <v>11</v>
      </c>
      <c r="B2" s="63"/>
      <c r="C2" s="63"/>
      <c r="D2" s="63"/>
      <c r="E2" s="64"/>
      <c r="F2" s="64"/>
      <c r="G2" s="64"/>
    </row>
    <row r="3" spans="1:4" ht="12.75">
      <c r="A3" s="19" t="s">
        <v>12</v>
      </c>
      <c r="B3" s="19" t="s">
        <v>13</v>
      </c>
      <c r="C3" s="20" t="s">
        <v>14</v>
      </c>
      <c r="D3" s="19" t="s">
        <v>15</v>
      </c>
    </row>
    <row r="4" spans="1:4" ht="30" customHeight="1">
      <c r="A4" s="21"/>
      <c r="B4" s="21" t="s">
        <v>16</v>
      </c>
      <c r="C4" s="22">
        <f>'szacunek pieluchy'!F11</f>
        <v>0</v>
      </c>
      <c r="D4" s="23">
        <f>'szacunek pieluchy'!I11</f>
        <v>0</v>
      </c>
    </row>
    <row r="5" spans="1:4" ht="15.75">
      <c r="A5" s="65" t="s">
        <v>17</v>
      </c>
      <c r="B5" s="65"/>
      <c r="C5" s="24">
        <f>SUM(C4:C4)</f>
        <v>0</v>
      </c>
      <c r="D5" s="25">
        <f>SUM(D4:D4)</f>
        <v>0</v>
      </c>
    </row>
    <row r="6" ht="12" customHeight="1"/>
    <row r="7" spans="2:3" ht="12.75">
      <c r="B7" s="26" t="s">
        <v>18</v>
      </c>
      <c r="C7" s="27">
        <f>C5/C15</f>
        <v>0</v>
      </c>
    </row>
    <row r="8" spans="2:3" ht="12.75">
      <c r="B8" s="26"/>
      <c r="C8" s="27"/>
    </row>
    <row r="9" spans="1:3" ht="12.75">
      <c r="A9" s="28" t="s">
        <v>19</v>
      </c>
      <c r="B9" s="29"/>
      <c r="C9" s="27"/>
    </row>
    <row r="10" spans="1:3" ht="12.75">
      <c r="A10" s="28" t="s">
        <v>20</v>
      </c>
      <c r="B10" s="26"/>
      <c r="C10" s="27"/>
    </row>
    <row r="11" spans="1:3" ht="12.75">
      <c r="A11" s="30" t="s">
        <v>21</v>
      </c>
      <c r="B11" s="26"/>
      <c r="C11" s="27"/>
    </row>
    <row r="12" spans="1:3" ht="12.75">
      <c r="A12" s="30" t="s">
        <v>22</v>
      </c>
      <c r="B12" s="26"/>
      <c r="C12" s="27"/>
    </row>
    <row r="13" spans="1:3" ht="12.75">
      <c r="A13" s="30" t="s">
        <v>23</v>
      </c>
      <c r="B13" s="26"/>
      <c r="C13" s="27"/>
    </row>
    <row r="14" ht="12.75">
      <c r="A14" s="30" t="s">
        <v>24</v>
      </c>
    </row>
    <row r="15" spans="1:3" ht="12.75">
      <c r="A15" s="31"/>
      <c r="C15" s="32">
        <v>4.3117</v>
      </c>
    </row>
    <row r="16" spans="1:6" ht="15.75">
      <c r="A16" s="33"/>
      <c r="D16" s="34"/>
      <c r="E16" s="35"/>
      <c r="F16" s="35"/>
    </row>
    <row r="17" ht="7.5" customHeight="1"/>
    <row r="18" ht="12" customHeight="1">
      <c r="B18" s="26" t="s">
        <v>25</v>
      </c>
    </row>
    <row r="19" ht="15.75">
      <c r="B19" s="36"/>
    </row>
    <row r="20" ht="12.75">
      <c r="D20" s="37"/>
    </row>
    <row r="21" spans="1:3" ht="12.75">
      <c r="A21" s="38"/>
      <c r="C21" s="39"/>
    </row>
  </sheetData>
  <sheetProtection selectLockedCells="1" selectUnlockedCells="1"/>
  <mergeCells count="3">
    <mergeCell ref="A2:D2"/>
    <mergeCell ref="E2:G2"/>
    <mergeCell ref="A5:B5"/>
  </mergeCells>
  <printOptions horizontalCentered="1"/>
  <pageMargins left="0.19652777777777777" right="0.19652777777777777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Adrjan</dc:creator>
  <cp:keywords/>
  <dc:description/>
  <cp:lastModifiedBy>Izabela Adrjan</cp:lastModifiedBy>
  <cp:lastPrinted>2023-01-18T13:25:08Z</cp:lastPrinted>
  <dcterms:created xsi:type="dcterms:W3CDTF">2022-02-07T07:57:36Z</dcterms:created>
  <dcterms:modified xsi:type="dcterms:W3CDTF">2023-01-27T08:47:36Z</dcterms:modified>
  <cp:category/>
  <cp:version/>
  <cp:contentType/>
  <cp:contentStatus/>
</cp:coreProperties>
</file>